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20" windowWidth="27795" windowHeight="12585"/>
  </bookViews>
  <sheets>
    <sheet name="к решению" sheetId="1" r:id="rId1"/>
  </sheets>
  <definedNames>
    <definedName name="_xlnm.Print_Titles" localSheetId="0">'к решению'!$7:$7</definedName>
    <definedName name="_xlnm.Print_Area" localSheetId="0">'к решению'!$A$1:$E$196</definedName>
  </definedNames>
  <calcPr calcId="145621"/>
</workbook>
</file>

<file path=xl/calcChain.xml><?xml version="1.0" encoding="utf-8"?>
<calcChain xmlns="http://schemas.openxmlformats.org/spreadsheetml/2006/main">
  <c r="C192" i="1"/>
  <c r="E186"/>
  <c r="D186"/>
  <c r="C186"/>
  <c r="E142"/>
  <c r="D142"/>
  <c r="D94" s="1"/>
  <c r="D194" s="1"/>
  <c r="C142"/>
  <c r="E99"/>
  <c r="D99"/>
  <c r="C99"/>
  <c r="C94" s="1"/>
  <c r="C194" s="1"/>
  <c r="E95"/>
  <c r="D95"/>
  <c r="C95"/>
  <c r="E94"/>
  <c r="E194" s="1"/>
  <c r="C90"/>
  <c r="E66"/>
  <c r="E92" s="1"/>
  <c r="E93" s="1"/>
  <c r="D66"/>
  <c r="C66"/>
  <c r="E58"/>
  <c r="D58"/>
  <c r="C58"/>
  <c r="E55"/>
  <c r="E50" s="1"/>
  <c r="E46" s="1"/>
  <c r="D55"/>
  <c r="C55"/>
  <c r="E51"/>
  <c r="D51"/>
  <c r="D50" s="1"/>
  <c r="D46" s="1"/>
  <c r="C51"/>
  <c r="C50"/>
  <c r="C46" s="1"/>
  <c r="E47"/>
  <c r="D47"/>
  <c r="C47"/>
  <c r="E42"/>
  <c r="D42"/>
  <c r="C42"/>
  <c r="E32"/>
  <c r="D32"/>
  <c r="C32"/>
  <c r="E28"/>
  <c r="D28"/>
  <c r="C28"/>
  <c r="E25"/>
  <c r="D25"/>
  <c r="D23" s="1"/>
  <c r="C25"/>
  <c r="E23"/>
  <c r="C23"/>
  <c r="E19"/>
  <c r="D19"/>
  <c r="C19"/>
  <c r="E18"/>
  <c r="D18"/>
  <c r="C18"/>
  <c r="E13"/>
  <c r="D13"/>
  <c r="C13"/>
  <c r="E8"/>
  <c r="E31" s="1"/>
  <c r="D8"/>
  <c r="C8"/>
  <c r="C31" s="1"/>
  <c r="C92" l="1"/>
  <c r="C93" s="1"/>
  <c r="C195" s="1"/>
  <c r="E195"/>
  <c r="D31"/>
  <c r="D92"/>
  <c r="D93" s="1"/>
  <c r="D195" s="1"/>
</calcChain>
</file>

<file path=xl/sharedStrings.xml><?xml version="1.0" encoding="utf-8"?>
<sst xmlns="http://schemas.openxmlformats.org/spreadsheetml/2006/main" count="384" uniqueCount="317">
  <si>
    <t>Миасского городского округа 
Челябинской области</t>
  </si>
  <si>
    <t>от                    г. №</t>
  </si>
  <si>
    <t>Объем бюджета Миасского городского округа Челябинской области по доходам на 2026 год и на плановый период 2027 и 2028 годов</t>
  </si>
  <si>
    <t>(тыс. рублей)</t>
  </si>
  <si>
    <t>Коды бюджетной классификации</t>
  </si>
  <si>
    <t>Наименование доходов</t>
  </si>
  <si>
    <t>2026 год</t>
  </si>
  <si>
    <t>2027 год</t>
  </si>
  <si>
    <t>2028 год</t>
  </si>
  <si>
    <t xml:space="preserve"> 000 1 01 02000 01 0000 110</t>
  </si>
  <si>
    <t xml:space="preserve"> Налог на доходы физических лиц</t>
  </si>
  <si>
    <t>182 1 01 02010 01 1000 110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</si>
  <si>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</si>
  <si>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</si>
  <si>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</si>
  <si>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</si>
  <si>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</si>
  <si>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</si>
  <si>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</si>
  <si>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000 1 03 02000 01 0000 110</t>
  </si>
  <si>
    <t>Акцизы по подакцизным товарам (продукции), производимым на территории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</si>
  <si>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</si>
  <si>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</si>
  <si>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</si>
  <si>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</si>
  <si>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</si>
  <si>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</si>
  <si>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</si>
  <si>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</si>
  <si>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000 1 05 00000 00 0000 000</t>
  </si>
  <si>
    <t>Налоги  на  совокупный  доход</t>
  </si>
  <si>
    <t xml:space="preserve">182 1 05 01000 00 0000 110 </t>
  </si>
  <si>
    <t>Налог, взимаемый в связи с применением упрощенной системы налогообложения</t>
  </si>
  <si>
    <t>182 1 05 01011 01 1000 110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</si>
  <si>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</si>
  <si>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</si>
  <si>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</si>
  <si>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182 1 05 04010 02 1000 110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</si>
  <si>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</si>
  <si>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000 1 06 00000 00 0000 000</t>
  </si>
  <si>
    <t>Налоги  на  имущество</t>
  </si>
  <si>
    <t>182 1 06 01020 04 1000 110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</si>
  <si>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</si>
  <si>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182 1 06 06000 00 0000 110</t>
  </si>
  <si>
    <t>Земельный налог</t>
  </si>
  <si>
    <t>182 1 06 06032 04 1000 110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</si>
  <si>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</si>
  <si>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182 1 06 06042 04 1000 110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</si>
  <si>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</si>
  <si>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000 1 08 00000 00 0000 000</t>
  </si>
  <si>
    <t>Государственная  пошлина</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</si>
  <si>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</si>
  <si>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</si>
  <si>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283 1 08 07150 01 1000 110</t>
  </si>
  <si>
    <t xml:space="preserve">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 </t>
  </si>
  <si>
    <t>НАЛОГОВЫЕ ДОХОДЫ</t>
  </si>
  <si>
    <t>000 1 11 00000 00 0000 000</t>
  </si>
  <si>
    <t>Доходы от использования имущества, находящегося в государственной и муниципальной собственности</t>
  </si>
  <si>
    <t>283 1 11 05012 04 0000 120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</si>
  <si>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</si>
  <si>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283 1 11 05024 04 0000 120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</si>
  <si>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</si>
  <si>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283 1 11 05034 04 0000 120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</si>
  <si>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</si>
  <si>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288 1 11 05034 04 0000 120</t>
  </si>
  <si>
    <t>289 1 11 05034 04 0000 120</t>
  </si>
  <si>
    <t>283 1 11 05074 04 0000 120</t>
  </si>
  <si>
    <t>Доходы от сдачи в аренду имущества, составляющего казну городских округов (за исключением земельных участков)</t>
  </si>
  <si>
    <t>283 1 11 05312 04 0000 120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</si>
  <si>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</si>
  <si>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283 1 11 07014 04 0000 120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</si>
  <si>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</si>
  <si>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283 1 11 09044 04 0000 120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</si>
  <si>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</si>
  <si>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000 1 12 01000 01 0000 120</t>
  </si>
  <si>
    <t>Плата за негативное воздействие на окружающую среду</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</si>
  <si>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</si>
  <si>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</si>
  <si>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</si>
  <si>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Плата за сбросы загрязняющих веществ вводные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</si>
  <si>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</si>
  <si>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</si>
  <si>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000 1 13 00000 00 0000 000</t>
  </si>
  <si>
    <t>Доходы от оказания платных услуг  и компенсации затрат государства</t>
  </si>
  <si>
    <t>000 1 13 01994 04 0000 130</t>
  </si>
  <si>
    <t>Прочие доходы от оказания платных услуг (работ) получателями средств бюджетов городских округов</t>
  </si>
  <si>
    <t>288 1 13 01994 04 0010 130</t>
  </si>
  <si>
    <t>Прочие доходы от оказания платных услуг (работ) получателями средств бюджетов городских округов (поступление средств по родительской плате за содержание детей в муниципальных казенных дошкольных образовательных учреждениях)</t>
  </si>
  <si>
    <t>289 1 13 01994 04 0000 130</t>
  </si>
  <si>
    <t>000 1 13 02000 00 0000 130</t>
  </si>
  <si>
    <t>Доходы от компенсации затрат государства</t>
  </si>
  <si>
    <t>000 1 13 02064 04 0000 130</t>
  </si>
  <si>
    <t>Доходы, поступающие в порядке возмещения расходов, понесенных в связи с эксплуатацией имущества городских округов</t>
  </si>
  <si>
    <t>283 1 13 02064 04 0000 130</t>
  </si>
  <si>
    <t>288 1 13 02064 04 0000 130</t>
  </si>
  <si>
    <t>289 1 13 02064 04 0000 130</t>
  </si>
  <si>
    <t>000 1 13 02994 04 0000 130</t>
  </si>
  <si>
    <t>Прочие доходы от компенсации затрат бюджетов городских округов</t>
  </si>
  <si>
    <t>283 1 13 02994 04 0000 130</t>
  </si>
  <si>
    <t>285 1 13 02994 04 0000 130</t>
  </si>
  <si>
    <t>000 1 14 00000 00 0000 000</t>
  </si>
  <si>
    <t>Доходы от продажи материальных и нематериальных активов</t>
  </si>
  <si>
    <t>289 1 14 02042 04 0000 410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</si>
  <si>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</si>
  <si>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283 1 14 02043 04 0000 410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</si>
  <si>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</si>
  <si>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283 1 14 02043 04 0000 440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</si>
  <si>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</si>
  <si>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283 1 14 06012 04 0000 430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</si>
  <si>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</si>
  <si>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283 1 14 06024 04 0000 430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</si>
  <si>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</si>
  <si>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283 1 14 06312 04 0000 430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</si>
  <si>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</si>
  <si>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283 1 14 13040 04 0000 410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</si>
  <si>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</si>
  <si>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000 1 16 00000 00 0000 000</t>
  </si>
  <si>
    <t>Штрафы, санкции, возмещение ущерба</t>
  </si>
  <si>
    <t>012 1 16 01053 01 0000 140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</si>
  <si>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</si>
  <si>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024 1 16 01053 01 0000 140</t>
  </si>
  <si>
    <t>012 1 16 01063 01 0000 140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</si>
  <si>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</si>
  <si>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024 1 16 01063 01 0000 140</t>
  </si>
  <si>
    <t>012 1 16 01073 01 0000 140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</si>
  <si>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</si>
  <si>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024 1 16 01073 01 0000 140</t>
  </si>
  <si>
    <t>012 1 16 01113 01 0000 140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</si>
  <si>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</si>
  <si>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024 1 16 01143 01 0000 140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</si>
  <si>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</si>
  <si>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024 1 16 01153 01 0000 140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</si>
  <si>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</si>
  <si>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024 1 16 01173 01 0000 140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</si>
  <si>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</si>
  <si>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</si>
  <si>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</si>
  <si>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024 1 16 01193 01 0000 140</t>
  </si>
  <si>
    <t>012 1 16 01203 01 0000 140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</si>
  <si>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</si>
  <si>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024 1 16 01203 01 0000 140</t>
  </si>
  <si>
    <t>283 1 16 02020 02 0000 140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</si>
  <si>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</si>
  <si>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283 1 16 07010 04 0000 140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</si>
  <si>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</si>
  <si>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283 1 16 07090 04 0000 140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</si>
  <si>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</si>
  <si>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283 1 16 10031 04 0000 140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</si>
  <si>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</si>
  <si>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283 1 16 10032 04 0000 140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</si>
  <si>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</si>
  <si>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283 1 16 10061 04 0000 140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</si>
  <si>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</si>
  <si>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188 1 16 10123 01 0000 140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</si>
  <si>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</si>
  <si>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283 1 16 10123 01 0000 140</t>
  </si>
  <si>
    <t>009 1 16 11050 01 0000 140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</si>
  <si>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</si>
  <si>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000 1 17 05000 00 0000 180</t>
  </si>
  <si>
    <t>Прочие неналоговые доходы</t>
  </si>
  <si>
    <t>283 1 17 15020 04 0016 150</t>
  </si>
  <si>
    <t>Инициативные платежи, зачисляемые в бюджеты городских округов (инициативный проект «Благоустройство дворовой территории многоквартирного дома № 54 по ул. Тельмана в г. Миассе»)</t>
  </si>
  <si>
    <t>НЕНАЛОГОВЫЕ ДОХОДЫ</t>
  </si>
  <si>
    <t>000 1 00 00000 00 0000 000</t>
  </si>
  <si>
    <t>НАЛОГОВЫЕ И НЕНАЛОГОВЫЕ ДОХОДЫ</t>
  </si>
  <si>
    <t>000 2 02 00000 00  0000 000</t>
  </si>
  <si>
    <t>БЕЗВОЗМЕЗДНЫЕ ПОСТУПЛЕНИЯ ОТ ДРУГИХ БЮДЖЕТОВ БЮДЖЕТНОЙ СИСТЕМЫ РОССИЙСКОЙ ФЕДЕРАЦИИ</t>
  </si>
  <si>
    <t>000 2 02 10000 00 0000 150</t>
  </si>
  <si>
    <t>Дотации бюджетам бюджетной системы Российской Федерации</t>
  </si>
  <si>
    <t>284 2 02 15001 04 0000 150</t>
  </si>
  <si>
    <t>Дотации бюджетам городских округов на выравнивание бюджетной обеспеченности из бюджета субъекта Российской Федерации</t>
  </si>
  <si>
    <t>284 2 02 15002 04 0000 150</t>
  </si>
  <si>
    <t>Дотации бюджетам городских округов на поддержку мер по обеспечению сбалансированности бюджетов</t>
  </si>
  <si>
    <t>284 2 02 15009 04 0000 150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</si>
  <si>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</si>
  <si>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000 2 02 20000 00 0000 150</t>
  </si>
  <si>
    <t>Субсидии бюджетам бюджетной системы Российской Федерации (межбюджетные субсидии)</t>
  </si>
  <si>
    <t>283 2 02 20041 04 0000 150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</si>
  <si>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капитальный ремонт, ремонт и содержание автомобильных дорог общего пользования местного значения</t>
  </si>
  <si>
    <t xml:space="preserve">283 2 02 20299 04 0000 150
</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</si>
  <si>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</si>
  <si>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283 2 02 20303 04 0000 150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</si>
  <si>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</si>
  <si>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 xml:space="preserve">287 2 02 25081 04 0000 150 </t>
  </si>
  <si>
    <t>Субсидии бюджетам городских округов на государственную поддержку организаций, входящих в систему спортивной подготовки</t>
  </si>
  <si>
    <t>287 2 02 25229 04 0000 150</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</si>
  <si>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</si>
  <si>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288 2 02 25304 04 0000 150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</si>
  <si>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</si>
  <si>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288 2 02 25315 04 0000 150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</si>
  <si>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</si>
  <si>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289 2 02 25454 04 0000 150</t>
  </si>
  <si>
    <t>Субсидии бюджетам городских округов на создание модельных муниципальных библиотек</t>
  </si>
  <si>
    <t>283 2 02 25497 04 0000 150</t>
  </si>
  <si>
    <t>Субсидии бюджетам городских округов на реализацию мероприятий по обеспечению жильем молодых семей</t>
  </si>
  <si>
    <t>289 2 02 25519 04 0000 150</t>
  </si>
  <si>
    <t xml:space="preserve">Субсидии бюджетам городских округов на поддержку отрасли культуры на приобретение музыкальных инструментов, оборудования и учебных материалов для детских школ искусств и училищ </t>
  </si>
  <si>
    <t>Субсидии бюджетам городских округов на поддержку отрасли культуры на государственную поддержку лучших работников муниципальных учреждений культуры, находящихся на территории сельских поселений</t>
  </si>
  <si>
    <t>Субсидии бюджетам городских округов на поддержку отрасли культуры на модернизацию библиотек в части комплектования книжных фондов библиотек муниципальных образований и государственных общедоступных библиотек</t>
  </si>
  <si>
    <t xml:space="preserve">283 2 02 25555 04 0000 150 </t>
  </si>
  <si>
    <t>Субсидии бюджетам городских округов на реализацию программ формирования современной городской среды</t>
  </si>
  <si>
    <t>288 2 02 25750 04 0000 150</t>
  </si>
  <si>
    <t>Субсидии бюджетам городских округов на реализацию мероприятий по модернизации школьных систем образования</t>
  </si>
  <si>
    <t>287 2 02 25753 04 0000 150</t>
  </si>
  <si>
    <t>Субсидии бюджетам городских округов на софинансирование закупки и монтажа оборудования для создания "умных" спортивных площадок</t>
  </si>
  <si>
    <t>283 2 02 27112 04 0000 150</t>
  </si>
  <si>
    <t>Единая субсидия на достижение показателей государственной программы Российской Федерации "Развитие туризма"</t>
  </si>
  <si>
    <t>Субсидии бюджетам городских округов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</si>
  <si>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283 2 02 29999 04 0000 150</t>
  </si>
  <si>
    <t>Прочие субсидии бюджетам городских округов на мероприятия по проведению строительно-монтажных и проектно-изыскательских работ на объектах коммунального хозяйства и систем инженерной инфраструктуры, находящихся в муниципальной собственности, в целях энергосбережения и повышения энергетической эффективности</t>
  </si>
  <si>
    <t>Прочие субсидии бюджетам городских округов на оказание мер поддержки гражданам, участвующим в охране общественного порядка на территории Челябинской области</t>
  </si>
  <si>
    <t>Прочие субсидии бюджетам городских округов на  обеспечение первичных мер пожарной безопасности в части создания условий для организации добровольной пожарной охраны</t>
  </si>
  <si>
    <t xml:space="preserve">Прочие субсидии бюджетам городских округов на организацию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t>
  </si>
  <si>
    <t xml:space="preserve">Прочие субсидии бюджетам городских округов на организацию регулярных перевозок пассажиров и багажа автомобильным транспортом по муниципальным маршрутам регулярных перевозок по регулируемым тарифам </t>
  </si>
  <si>
    <t>Прочие субсидии бюджетам городских округов на софинансирование расходных обязательств муниципальных образований Челябинской области, возникающих при осуществлении органами местного самоуправления муниципальных образований полномочий по решению вопросов местного значения, основанных на инициативных проектах, внесенных в местную администрацию</t>
  </si>
  <si>
    <t>Прочие субсидии бюджетам городских округов на реконструкцию и капитальный ремонт гидротехнических сооружений в целях обеспечения безопасности гидротехнических сооружений за счет средств областного бюджета</t>
  </si>
  <si>
    <t>Прочие 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t>
  </si>
  <si>
    <t>Прочие 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 капитальный ремонт газовых систем</t>
  </si>
  <si>
    <t>Прочие субсидии бюджетам городских округов на строительство газопроводов и газовых сетей, в том числе проектно-изыскательские работы</t>
  </si>
  <si>
    <t>Прочие субсидии бюджетам городских округов на благоустройство мест отдыха, расположенных в городах с численностью населения до 500 тысяч человек</t>
  </si>
  <si>
    <t>285 2 02 29999 04 0000 150</t>
  </si>
  <si>
    <t xml:space="preserve">Прочие субсидии бюджетам городских округов на организацию работы органов управления социальной защиты населения муниципальных образований </t>
  </si>
  <si>
    <t>287 2 02 29999 04 0000 150</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</si>
  <si>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детьми и молодежью в  возрасте от 6 до 29 лет</t>
  </si>
  <si>
    <t>Прочие субсидии бюджетам городских округов на финансовую поддержку муниципальных учреждений, реализующих дополнительные образовательные программы спортивной подготовки по виду спорта «хоккей»</t>
  </si>
  <si>
    <t>Прочие субсидии бюджетам городских округов на закупку и монтаж оборудования для создания модульных спортивных сооружений</t>
  </si>
  <si>
    <t>Прочие субсидии бюджетам городских округов на оплату услуг специалистов по организации обучения детей плаванию по программе "Плавание для всех"</t>
  </si>
  <si>
    <t>Прочие субсидии бюджетам городских округов на 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t>
  </si>
  <si>
    <t>Прочие субсидии бюджетам городских округов на финансовую поддержку муниципальных учреждений, подведомственных органам управления в сфере физической культуры и спорта в Челябинской области, реализующих дополнительные образовательные программы спортивной подготовки на учебно-тренировочных этапах (этапах спортивной специализации), этапах совершенствования спортивного мастерства</t>
  </si>
  <si>
    <t>288 2 02 29999 04 0000 150</t>
  </si>
  <si>
    <t xml:space="preserve">Прочие субсидии бюджетам городских округов на организацию профильных смен для детей, состоящих на профилактическом учете </t>
  </si>
  <si>
    <t>Прочие субсидии бюджетам городских округов на создание в расположенных на территории Челябинской области муниципальных образовательных организациях, реализующих образовательные программы дошкольного образования, условий для получения детьми дошкольного возраста с ограниченными возможностями здоровья качественного образования и коррекции развития</t>
  </si>
  <si>
    <t>Прочие субсидии бюджетам городских округов на проведение ремонтных работ по замене оконных блоков в муниципальных 
общеобразовательных организациях</t>
  </si>
  <si>
    <t>Прочие субсидии бюджетам городских округов на обеспечение молоком (молочной продукцией) обучающихся по программам начального общего образования в муниципальных общеобразовательных организациях</t>
  </si>
  <si>
    <t>288 202 29999 04 0000 150</t>
  </si>
  <si>
    <t>Прочие субсидии бюджетам городских округов на привлечение детей из малообеспеченных, неблагополучных семей, а также семей,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t>
  </si>
  <si>
    <t>Прочие субсидии бюджетам городских округов на организацию и проведение мероприятий с детьми и молодежью</t>
  </si>
  <si>
    <t>Прочие субсидии бюджетам городских округов на обеспечение требований к антитеррористической защищенности объектов и территорий, прилегающих к зданиям муниципальных общеобразовательных организаций</t>
  </si>
  <si>
    <t>000 2 02 30000 00 0000 150</t>
  </si>
  <si>
    <t>Субвенции бюджетам бюджетной системы Российской Федерации</t>
  </si>
  <si>
    <t>285 2 02 30013 04 0000 150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</si>
  <si>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</si>
  <si>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285 2 02 30022 04 0000 150</t>
  </si>
  <si>
    <t>Субвенции бюджетам городских округов на предоставление гражданам субсидий на оплату жилого помещения и коммунальных услуг</t>
  </si>
  <si>
    <t>283 2 02 30024 04 0000 150</t>
  </si>
  <si>
    <t>Субвенции бюджетам городских округов на выполнение передаваемых полномочий субъектов Российской Федерации на организацию работы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</si>
  <si>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на комплектование, учет, использование и хранение архивных документов, отнесенных к государственной собственности ЧО</t>
  </si>
  <si>
    <t>Субвенции бюджетам городских округов на выполнение передаваемых полномочий субъектов Российской Федерации на создание административных комиссий и определение перечня должностных лиц, уполномоченных составлять протоколы об административных правонарушениях</t>
  </si>
  <si>
    <t>Субвенции бюджетам городских округов на выполнение передаваемых полномочий субъектов Российской Федерации на реализацию переданных государственных полномочий в области охраны труда</t>
  </si>
  <si>
    <t>Субвенции бюджетам городских округов на выполнение передаваемых полномочий субъектов Российской Федерации по организации мероприятий при осуществлении деятельности по обращению с животными без владельцев</t>
  </si>
  <si>
    <t>285 2 02 30024 04 0000 150</t>
  </si>
  <si>
    <t>Субвенции бюджетам городских округов на выполнение передаваемых полномочий субъектов Российской Федерации на выплату областного единовременного пособия при рождении ребенка</t>
  </si>
  <si>
    <t>Субвенции бюджетам городских округов на реализацию переданных государственных полномочий по приему, регистрации заявлений и документов, необходимых для предоставления дополнительных мер социальной поддержки отдельным категориям граждан в связи с проведением специальной военной операции на территориях Донецкой Народной Республики, Луганской Народной Республики и Украины, и формированию реестров для зачисления денежных средств на счета физических лиц, открытых в кредитных организациях</t>
  </si>
  <si>
    <t>Субвенции бюджетам городских округов на реализацию переданных государственных полномочий по назначению ежегодной денежной выплаты на приобретение одежды для посещения учебных занятий, а также спортивной формы для ребенка, обучающегося в общеобразовательной организации по очной форме обучения</t>
  </si>
  <si>
    <t>Субвенции бюджетам городских округов на выполнение передаваемых полномочий субъектов Российской Федерации на осуществление мер социальной поддержки граждан, работающих и проживающих в сельских населенных пунктах и рабочих поселках ЧО</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</si>
  <si>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t>
  </si>
  <si>
    <t>Субвенции бюджетам городских округов на выполнение передаваемых полномочий субъектов Российской Федерации на выплату  пособия на ребенка</t>
  </si>
  <si>
    <t>Субвенции бюджетам городских округов на выполнение передаваемых полномочий субъектов Российской Федерации на возмещение стоимости услуг по погребению и выплата социального пособия на погребение</t>
  </si>
  <si>
    <t>Субвенции бюджетам городских округов на выполнение передаваемых полномочий субъектов Российской Федерации на предоставление адресной  субсидии гражданам в связи с ростом платы за  коммунальные услуги</t>
  </si>
  <si>
    <t>Субвенции бюджетам городских округов на выполнение передаваемых полномочий субъектов Российской Федерации на ежемесячные денежные выплаты и возмещение расходов, связанных с проездом к местам захоронения</t>
  </si>
  <si>
    <t>Субвенции бюджетам городских округов на выполнение передаваемых полномочий субъектов Российской Федерации на ежемесячную денежную выплату на оплату жилья и коммунальных услуг многодетной семье</t>
  </si>
  <si>
    <t>Субвенции бюджетам городских округов на выполнение передаваемых полномочий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</si>
  <si>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ветеранов труда и тружеников тыла</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</si>
  <si>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граждан, имеющих звание "Ветеран труда ЧО"</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</si>
  <si>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(компенсация расходов на оплату жилых помещений и коммунальных услуг)</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</si>
  <si>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(компенсационные выплаты за пользование услугами связи)</t>
  </si>
  <si>
    <t>Субвенции бюджетам городских округов на выполнение передаваемых полномочий субъектов Российской Федерации  по социальной поддержке детей-сирот и детей, оставшихся без попечения родителей, переданных под опеку (попечительство) и на воспитание в приемные семьи, а также лиц из их числа и приемных семей</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</si>
  <si>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(возмещение расходов на приобретение такого оборудования) и оплату работ по его установке и формированию электронных реестров для зачисления денежных средств на счета физических лиц в кредитных организациях</t>
  </si>
  <si>
    <t>Субвенции бюджетам городских округов на выполнение передаваемых полномочий субъектов Российской Федерации на реализация переданных государственных полномочий по приему, регистрации заявлений и документов, необходимых для предоставления областного материнского (семейного) капитала, принятию решения о предоставлении (об отказе в предоставлении) семьям, имеющим детей, областного материнского (семейного) капитала,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t>
  </si>
  <si>
    <t>Распределение субвенций местным бюджетам на реализацию переданных государственных полномочий на реализацию переданных государственных полномочий по назначению малоимущим семьям, малоимущим одиноко проживающим гражданам государственной социальной помощи, в том числе на основании социального контракта</t>
  </si>
  <si>
    <t>288 2 02 30024 04 0000 150</t>
  </si>
  <si>
    <t>Субвенции бюджетам городских округов на реализацию переданных государственных полномочий по компенсации расходов родителей (законных представителей) на организацию обучения лиц, являвшихся детьми-инвалидами, достигнувшими совершеннолетия и имеющих статус инвалида, обучающихся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</si>
  <si>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Субвенции бюджетам городских округов на выполнение передаваемых полномочий субъектов Российской Федерации на  организацию предоставления психолого-педагогической, медицинской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</si>
  <si>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Субвенции бюджетам городских округов на выполнение передаваемых полномочий субъектов Российской Федерации на обеспечение бесплатным двухразовым горячим питанием обучающихся в муниципальных образовательных организациях, расположенных на территории Челябинской области, по образовательным программам основного общего, среднего общего образования, один из родителей которых призван на военную службу по мобилизации в ВС РФ или является иным участником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</si>
  <si>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r>
      <t>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для обучающихся с ограниченными возможностями здоровья, обеспечение дополнительного образования детей в МОО для обучающихся</t>
    </r>
    <r>
      <rPr>
        <u/>
        <sz val="12"/>
        <rFont val="Times New Roman"/>
        <family val="1"/>
        <charset val="204"/>
      </rPr>
      <t xml:space="preserve"> с ограниченными возможностями здоровья</t>
    </r>
    <r>
      <rPr>
        <sz val="12"/>
        <rFont val="Times New Roman"/>
        <family val="1"/>
        <charset val="204"/>
      </rPr>
      <t>)</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</si>
  <si>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обеспечение </t>
    </r>
    <r>
      <rPr>
        <u/>
        <sz val="12"/>
        <rFont val="Times New Roman"/>
        <family val="1"/>
        <charset val="204"/>
      </rPr>
      <t>дополнительного образования</t>
    </r>
    <r>
      <rPr>
        <sz val="12"/>
        <rFont val="Times New Roman"/>
        <family val="1"/>
        <charset val="204"/>
      </rPr>
      <t xml:space="preserve"> детей в МОО</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</si>
  <si>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t>
    </r>
    <r>
      <rPr>
        <u/>
        <sz val="12"/>
        <rFont val="Times New Roman"/>
        <family val="1"/>
        <charset val="204"/>
      </rPr>
      <t>дошкольного</t>
    </r>
    <r>
      <rPr>
        <sz val="12"/>
        <rFont val="Times New Roman"/>
        <family val="1"/>
        <charset val="204"/>
      </rPr>
      <t xml:space="preserve"> образования в МДОО</t>
    </r>
  </si>
  <si>
    <t>Субвенции бюджетам городских округов на выполнение передаваемых полномочий субъектов Российской Федерации на компенсацию расходов родителей (законных представителей) на организацию обучения детей-инвалидов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</si>
  <si>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285 2 02 30027 04 0000 150</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</si>
  <si>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</si>
  <si>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288 2 02 30029 04 0000 150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</si>
  <si>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</si>
  <si>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283 2 02 35082 04 0000 150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</si>
  <si>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</si>
  <si>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283 2 02 35120 04 0000 150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</si>
  <si>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</si>
  <si>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285 2 02 35220 04 0000 150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</si>
  <si>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</si>
  <si>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285 2 02 35250 04 0000 150</t>
  </si>
  <si>
    <t>Субвенции бюджетам городских округов на оплату жилищно-коммунальных услуг отдельным категориям граждан</t>
  </si>
  <si>
    <t xml:space="preserve">285 2 02 35462 04 0000 150 </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</si>
  <si>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</si>
  <si>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283 2 02 35930 04 0000 150</t>
  </si>
  <si>
    <t>Субвенции бюджетам городских округов  на государственную регистрацию актов гражданского состояния</t>
  </si>
  <si>
    <t>283 2 02 39999 04 0000 150</t>
  </si>
  <si>
    <t>Прочие субвенции бюджетам городских округов на организацию тушения ландшафтных (природных) пожаров (за исключением тушения лесных пожаров и других ландшафтных (природных) пожаров на землях лесного фонда, землях обороны и безопасности, землях особо охраняемых природных территорий, осуществляемого в соответствии с частью 5 статьи 51 Лесного кодекса Российской Федерации)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 установленными Федеральным законом «О защите населения и территорий от чрезвычайных ситуаций природного и техногенного характера»</t>
  </si>
  <si>
    <t>Прочие субвенции бюджетам городских округов по установлению необходимости проведения капитального ремонта общего имущества в многоквартирном доме</t>
  </si>
  <si>
    <t>000 2 02 40000 00 0000 150</t>
  </si>
  <si>
    <t>Иные межбюджетные трансферты</t>
  </si>
  <si>
    <t>288 2 02 45050 04 0000 150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</si>
  <si>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</si>
  <si>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288 2 02 45179 04 0000 150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</si>
  <si>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</si>
  <si>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288 2 02 45303 04 0000 150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</si>
  <si>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</si>
  <si>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283 2 02 49999 04 0000 150</t>
  </si>
  <si>
    <t>Прочие межбюджетные трансферты, передаваемые бюджетам городских округов на оказание поддержки садоводческим некоммерческим товариществам</t>
  </si>
  <si>
    <t>Прочие межбюджетные трансферты на создание и развитие молодежных пространств</t>
  </si>
  <si>
    <t>000 2 07 00000 00 0000 000</t>
  </si>
  <si>
    <t>Прочие безвозмездные поступления</t>
  </si>
  <si>
    <t>288 2 07 04020 04 0000 150</t>
  </si>
  <si>
    <t>Поступления от денежных пожертвований, предоставляемых физическими лицами получателям средств бюджетов городских округов</t>
  </si>
  <si>
    <t>000 2 00 00000 00 0000 000</t>
  </si>
  <si>
    <t>БЕЗВОЗМЕЗДНЫЕ ПОСТУПЛЕНИЯ</t>
  </si>
  <si>
    <t>ВСЕГО ДОХОДОВ</t>
  </si>
  <si>
    <t>Приложение 1</t>
  </si>
  <si>
    <t>к решению Собрания депутатов</t>
  </si>
</sst>
</file>

<file path=xl/styles.xml><?xml version="1.0" encoding="utf-8"?>
<styleSheet xmlns="http://schemas.openxmlformats.org/spreadsheetml/2006/main">
  <numFmts count="3">
    <numFmt numFmtId="164" formatCode="0.0"/>
    <numFmt numFmtId="165" formatCode="#,##0.0"/>
    <numFmt numFmtId="166" formatCode="_-* #,##0.00_р_._-;\-* #,##0.00_р_._-;_-* &quot;-&quot;??_р_._-;_-@_-"/>
  </numFmts>
  <fonts count="11">
    <font>
      <sz val="11"/>
      <color theme="1"/>
      <name val="Calibri"/>
      <family val="2"/>
      <charset val="204"/>
      <scheme val="minor"/>
    </font>
    <font>
      <sz val="10"/>
      <name val="Arial"/>
      <family val="2"/>
      <charset val="204"/>
    </font>
    <font>
      <sz val="12"/>
      <name val="Times New Roman"/>
      <family val="1"/>
      <charset val="204"/>
    </font>
    <font>
      <sz val="10"/>
      <name val="Arial Cyr"/>
      <charset val="204"/>
    </font>
    <font>
      <b/>
      <sz val="12"/>
      <name val="Times New Roman"/>
      <family val="1"/>
      <charset val="204"/>
    </font>
    <font>
      <sz val="10"/>
      <name val="Times New Roman"/>
      <family val="1"/>
      <charset val="204"/>
    </font>
    <font>
      <sz val="12"/>
      <color theme="1"/>
      <name val="Times New Roman"/>
      <family val="1"/>
      <charset val="204"/>
    </font>
    <font>
      <u/>
      <sz val="12"/>
      <name val="Times New Roman"/>
      <family val="1"/>
      <charset val="204"/>
    </font>
    <font>
      <sz val="10.5"/>
      <name val="Times New Roman"/>
      <family val="1"/>
      <charset val="204"/>
    </font>
    <font>
      <sz val="11"/>
      <name val="Times New Roman"/>
      <family val="1"/>
      <charset val="204"/>
    </font>
    <font>
      <sz val="12"/>
      <color theme="1"/>
      <name val="Times New Roman"/>
      <family val="2"/>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0" fontId="1" fillId="0" borderId="0"/>
    <xf numFmtId="0" fontId="3" fillId="0" borderId="0"/>
    <xf numFmtId="0" fontId="3" fillId="0" borderId="0" applyFont="0" applyFill="0" applyBorder="0" applyAlignment="0" applyProtection="0"/>
    <xf numFmtId="0" fontId="1" fillId="0" borderId="0"/>
    <xf numFmtId="0" fontId="3" fillId="0" borderId="0"/>
    <xf numFmtId="0" fontId="1" fillId="0" borderId="0"/>
    <xf numFmtId="9"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66" fontId="10" fillId="0" borderId="0" applyFont="0" applyFill="0" applyBorder="0" applyAlignment="0" applyProtection="0"/>
  </cellStyleXfs>
  <cellXfs count="56">
    <xf numFmtId="0" fontId="0" fillId="0" borderId="0" xfId="0"/>
    <xf numFmtId="0" fontId="2" fillId="2" borderId="0" xfId="1" applyFont="1" applyFill="1" applyAlignment="1">
      <alignment vertical="center" wrapText="1"/>
    </xf>
    <xf numFmtId="0" fontId="2" fillId="2" borderId="0" xfId="2" applyFont="1" applyFill="1" applyAlignment="1">
      <alignment vertical="center" wrapText="1"/>
    </xf>
    <xf numFmtId="0" fontId="2" fillId="2" borderId="0" xfId="2" applyFont="1" applyFill="1" applyAlignment="1">
      <alignment horizontal="right" vertical="center" wrapText="1"/>
    </xf>
    <xf numFmtId="0" fontId="2" fillId="2" borderId="2" xfId="2" applyFont="1" applyFill="1" applyBorder="1" applyAlignment="1">
      <alignment horizontal="center" vertical="center" wrapText="1"/>
    </xf>
    <xf numFmtId="2" fontId="2" fillId="2" borderId="2" xfId="2" applyNumberFormat="1"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2" xfId="2" applyFont="1" applyFill="1" applyBorder="1" applyAlignment="1">
      <alignment horizontal="justify" vertical="center" wrapText="1"/>
    </xf>
    <xf numFmtId="165" fontId="4" fillId="2" borderId="2" xfId="3"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3" fontId="2" fillId="2" borderId="2" xfId="2" applyNumberFormat="1" applyFont="1" applyFill="1" applyBorder="1" applyAlignment="1">
      <alignment horizontal="justify" vertical="center" wrapText="1"/>
    </xf>
    <xf numFmtId="165" fontId="2" fillId="2" borderId="2" xfId="3"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2" applyFont="1" applyFill="1" applyBorder="1" applyAlignment="1">
      <alignment horizontal="justify" vertical="center" wrapText="1"/>
    </xf>
    <xf numFmtId="3" fontId="4" fillId="2" borderId="2" xfId="2" applyNumberFormat="1" applyFont="1" applyFill="1" applyBorder="1" applyAlignment="1">
      <alignment horizontal="center" vertical="center" wrapText="1"/>
    </xf>
    <xf numFmtId="3" fontId="4" fillId="2" borderId="2" xfId="2" applyNumberFormat="1" applyFont="1" applyFill="1" applyBorder="1" applyAlignment="1">
      <alignment horizontal="justify" vertical="center" wrapText="1"/>
    </xf>
    <xf numFmtId="0" fontId="2" fillId="2" borderId="2" xfId="1" applyFont="1" applyFill="1" applyBorder="1" applyAlignment="1">
      <alignment horizontal="justify" vertical="center" wrapText="1"/>
    </xf>
    <xf numFmtId="0" fontId="4" fillId="2" borderId="2" xfId="2" quotePrefix="1" applyFont="1" applyFill="1" applyBorder="1" applyAlignment="1">
      <alignment horizontal="justify" vertical="center" wrapText="1"/>
    </xf>
    <xf numFmtId="49" fontId="4" fillId="2" borderId="4" xfId="4" applyNumberFormat="1" applyFont="1" applyFill="1" applyBorder="1" applyAlignment="1">
      <alignment horizontal="center" vertical="center" wrapText="1"/>
    </xf>
    <xf numFmtId="49" fontId="4" fillId="2" borderId="5" xfId="4" applyNumberFormat="1" applyFont="1" applyFill="1" applyBorder="1" applyAlignment="1">
      <alignment horizontal="center" vertical="center" wrapText="1"/>
    </xf>
    <xf numFmtId="49" fontId="2" fillId="2" borderId="2" xfId="4" applyNumberFormat="1" applyFont="1" applyFill="1" applyBorder="1" applyAlignment="1">
      <alignment horizontal="center" vertical="center" wrapText="1"/>
    </xf>
    <xf numFmtId="0" fontId="2" fillId="2" borderId="2" xfId="4" applyNumberFormat="1" applyFont="1" applyFill="1" applyBorder="1" applyAlignment="1">
      <alignment horizontal="justify" vertical="center" wrapText="1"/>
    </xf>
    <xf numFmtId="0" fontId="2" fillId="2" borderId="2" xfId="2" applyNumberFormat="1" applyFont="1" applyFill="1" applyBorder="1" applyAlignment="1">
      <alignment horizontal="justify" vertical="center" wrapText="1"/>
    </xf>
    <xf numFmtId="165" fontId="2" fillId="0" borderId="2" xfId="3" applyNumberFormat="1" applyFont="1" applyFill="1" applyBorder="1" applyAlignment="1">
      <alignment horizontal="center" vertical="center" wrapText="1"/>
    </xf>
    <xf numFmtId="165" fontId="4" fillId="2" borderId="2" xfId="2" applyNumberFormat="1" applyFont="1" applyFill="1" applyBorder="1" applyAlignment="1">
      <alignment horizontal="center" vertical="center" wrapText="1"/>
    </xf>
    <xf numFmtId="165" fontId="2" fillId="2" borderId="2" xfId="2" applyNumberFormat="1" applyFont="1" applyFill="1" applyBorder="1" applyAlignment="1">
      <alignment horizontal="center" vertical="center" wrapText="1"/>
    </xf>
    <xf numFmtId="49" fontId="2" fillId="2" borderId="3" xfId="1" applyNumberFormat="1" applyFont="1" applyFill="1" applyBorder="1" applyAlignment="1">
      <alignment horizontal="center" vertical="center" wrapText="1"/>
    </xf>
    <xf numFmtId="0" fontId="6" fillId="2" borderId="2" xfId="0" applyFont="1" applyFill="1" applyBorder="1" applyAlignment="1">
      <alignment horizontal="justify" vertical="center" wrapText="1"/>
    </xf>
    <xf numFmtId="49" fontId="2" fillId="2" borderId="2" xfId="1" applyNumberFormat="1" applyFont="1" applyFill="1" applyBorder="1" applyAlignment="1">
      <alignment horizontal="center" vertical="center" wrapText="1"/>
    </xf>
    <xf numFmtId="0" fontId="2" fillId="2" borderId="4" xfId="2" applyFont="1" applyFill="1" applyBorder="1" applyAlignment="1">
      <alignment horizontal="center" vertical="center" wrapText="1"/>
    </xf>
    <xf numFmtId="49" fontId="4" fillId="2" borderId="6" xfId="4" applyNumberFormat="1" applyFont="1" applyFill="1" applyBorder="1" applyAlignment="1">
      <alignment horizontal="justify" vertical="center" wrapText="1"/>
    </xf>
    <xf numFmtId="165" fontId="2" fillId="2" borderId="7" xfId="3" applyNumberFormat="1" applyFont="1" applyFill="1" applyBorder="1" applyAlignment="1">
      <alignment horizontal="center" vertical="center" wrapText="1"/>
    </xf>
    <xf numFmtId="0" fontId="2" fillId="2" borderId="2" xfId="2" applyFont="1" applyFill="1" applyBorder="1" applyAlignment="1">
      <alignment horizontal="center" vertical="center"/>
    </xf>
    <xf numFmtId="49" fontId="2" fillId="2" borderId="2" xfId="2" applyNumberFormat="1" applyFont="1" applyFill="1" applyBorder="1" applyAlignment="1" applyProtection="1">
      <alignment horizontal="center" vertical="center" wrapText="1"/>
    </xf>
    <xf numFmtId="0" fontId="6" fillId="2" borderId="2" xfId="2" applyFont="1" applyFill="1" applyBorder="1" applyAlignment="1">
      <alignment horizontal="justify" vertical="center" wrapText="1"/>
    </xf>
    <xf numFmtId="49" fontId="6" fillId="2" borderId="2" xfId="2" applyNumberFormat="1" applyFont="1" applyFill="1" applyBorder="1" applyAlignment="1" applyProtection="1">
      <alignment horizontal="justify" vertical="center" wrapText="1"/>
    </xf>
    <xf numFmtId="0" fontId="6" fillId="2" borderId="7" xfId="2" applyFont="1" applyFill="1" applyBorder="1" applyAlignment="1">
      <alignment horizontal="justify" vertical="center" wrapText="1"/>
    </xf>
    <xf numFmtId="0" fontId="2" fillId="2" borderId="7" xfId="2" applyFont="1" applyFill="1" applyBorder="1" applyAlignment="1">
      <alignment horizontal="justify" vertical="center" wrapText="1"/>
    </xf>
    <xf numFmtId="0" fontId="2" fillId="0" borderId="2" xfId="2" applyFont="1" applyFill="1" applyBorder="1" applyAlignment="1">
      <alignment horizontal="center" vertical="center" wrapText="1"/>
    </xf>
    <xf numFmtId="0" fontId="2" fillId="0" borderId="2" xfId="2" applyFont="1" applyFill="1" applyBorder="1" applyAlignment="1">
      <alignment horizontal="justify" vertical="center" wrapText="1"/>
    </xf>
    <xf numFmtId="0" fontId="0" fillId="0" borderId="0" xfId="0" applyFill="1"/>
    <xf numFmtId="0" fontId="6" fillId="2" borderId="2" xfId="2" applyNumberFormat="1" applyFont="1" applyFill="1" applyBorder="1" applyAlignment="1">
      <alignment horizontal="justify" vertical="center" wrapText="1"/>
    </xf>
    <xf numFmtId="0" fontId="6" fillId="2" borderId="2" xfId="2" applyFont="1" applyFill="1" applyBorder="1" applyAlignment="1">
      <alignment horizontal="center" vertical="center"/>
    </xf>
    <xf numFmtId="3" fontId="2" fillId="0" borderId="2" xfId="2" applyNumberFormat="1" applyFont="1" applyFill="1" applyBorder="1" applyAlignment="1">
      <alignment horizontal="center" vertical="center" wrapText="1"/>
    </xf>
    <xf numFmtId="49" fontId="4" fillId="2" borderId="2" xfId="4" applyNumberFormat="1" applyFont="1" applyFill="1" applyBorder="1" applyAlignment="1">
      <alignment horizontal="left" vertical="center" wrapText="1"/>
    </xf>
    <xf numFmtId="0" fontId="2" fillId="2" borderId="0" xfId="2" applyFont="1" applyFill="1" applyAlignment="1">
      <alignment horizontal="center" vertical="center" wrapText="1"/>
    </xf>
    <xf numFmtId="0" fontId="8" fillId="2" borderId="0" xfId="2" applyFont="1" applyFill="1" applyAlignment="1">
      <alignment horizontal="justify" vertical="center" wrapText="1"/>
    </xf>
    <xf numFmtId="0" fontId="9" fillId="2" borderId="0" xfId="2" applyFont="1" applyFill="1" applyAlignment="1">
      <alignment vertical="center" wrapText="1"/>
    </xf>
    <xf numFmtId="0" fontId="2" fillId="2" borderId="0" xfId="1" applyFont="1" applyFill="1" applyAlignment="1">
      <alignment horizontal="right" vertical="center" wrapText="1"/>
    </xf>
    <xf numFmtId="49" fontId="4" fillId="2" borderId="4" xfId="4" applyNumberFormat="1" applyFont="1" applyFill="1" applyBorder="1" applyAlignment="1">
      <alignment horizontal="left" vertical="center" wrapText="1"/>
    </xf>
    <xf numFmtId="49" fontId="4" fillId="2" borderId="5" xfId="4" applyNumberFormat="1" applyFont="1" applyFill="1" applyBorder="1" applyAlignment="1">
      <alignment horizontal="left" vertical="center" wrapText="1"/>
    </xf>
    <xf numFmtId="0" fontId="2" fillId="2" borderId="0" xfId="1" applyFont="1" applyFill="1" applyAlignment="1">
      <alignment horizontal="right" vertical="center" wrapText="1"/>
    </xf>
    <xf numFmtId="0" fontId="0" fillId="0" borderId="0" xfId="0" applyAlignment="1">
      <alignment horizontal="right" vertical="center" wrapText="1"/>
    </xf>
    <xf numFmtId="0" fontId="2" fillId="2" borderId="0" xfId="2" applyFont="1" applyFill="1" applyAlignment="1">
      <alignment horizontal="right" vertical="center" wrapText="1"/>
    </xf>
    <xf numFmtId="164" fontId="4" fillId="2" borderId="0" xfId="2" applyNumberFormat="1" applyFont="1" applyFill="1" applyBorder="1" applyAlignment="1">
      <alignment horizontal="center" wrapText="1"/>
    </xf>
    <xf numFmtId="164" fontId="5" fillId="2" borderId="1" xfId="2" applyNumberFormat="1" applyFont="1" applyFill="1" applyBorder="1" applyAlignment="1">
      <alignment horizontal="right" vertical="center" wrapText="1"/>
    </xf>
  </cellXfs>
  <cellStyles count="11">
    <cellStyle name="Обычный" xfId="0" builtinId="0"/>
    <cellStyle name="Обычный 2" xfId="5"/>
    <cellStyle name="Обычный 2 2" xfId="2"/>
    <cellStyle name="Обычный 2 3" xfId="1"/>
    <cellStyle name="Обычный 3" xfId="6"/>
    <cellStyle name="Обычный_Лист2" xfId="4"/>
    <cellStyle name="Процентный 2" xfId="7"/>
    <cellStyle name="Финансовый 2" xfId="8"/>
    <cellStyle name="Финансовый 2 2 2" xfId="3"/>
    <cellStyle name="Финансовый 2 5" xfId="9"/>
    <cellStyle name="Финансовый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D42EAC7BD398020209D35F6AF6672FBA6F13F77B84F225875A8095FA102A9B2D8E358CD609751112B9E7A4869E64DFF883BAA8D38BAB06D8YDV9M" TargetMode="External"/><Relationship Id="rId2" Type="http://schemas.openxmlformats.org/officeDocument/2006/relationships/hyperlink" Target="consultantplus://offline/ref=D42EAC7BD398020209D35F6AF6672FBA6F13F77B84F225875A8095FA102A9B2D8E358CD609751112B9E7A4869E64DFF883BAA8D38BAB06D8YDV9M" TargetMode="External"/><Relationship Id="rId1" Type="http://schemas.openxmlformats.org/officeDocument/2006/relationships/hyperlink" Target="consultantplus://offline/ref=A5C545EE8C1C93B0B058E1FFE19DF454C219EB0B98198F2DC0D7B691EFFF64CC26DC8ECE4D9F7B181B1727911B979A94C0CB426D4AE9j9HFG"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64FC3C9F96C0230A0CECA4E56C028B5E86A06F799E50F1FABBE4A6CFAC6E9A2AB2A69A82FE33DE9CACC0441FC29EF02FFBFA7ABCF960A970JDh7G" TargetMode="External"/></Relationships>
</file>

<file path=xl/worksheets/sheet1.xml><?xml version="1.0" encoding="utf-8"?>
<worksheet xmlns="http://schemas.openxmlformats.org/spreadsheetml/2006/main" xmlns:r="http://schemas.openxmlformats.org/officeDocument/2006/relationships">
  <dimension ref="A1:I195"/>
  <sheetViews>
    <sheetView tabSelected="1" zoomScaleNormal="100" workbookViewId="0">
      <selection activeCell="A5" sqref="A5:E5"/>
    </sheetView>
  </sheetViews>
  <sheetFormatPr defaultRowHeight="15.75"/>
  <cols>
    <col min="1" max="1" width="30.140625" style="45" customWidth="1"/>
    <col min="2" max="2" width="113.5703125" style="46" customWidth="1"/>
    <col min="3" max="3" width="15.5703125" style="47" customWidth="1"/>
    <col min="4" max="4" width="14" customWidth="1"/>
    <col min="5" max="5" width="13.5703125" customWidth="1"/>
  </cols>
  <sheetData>
    <row r="1" spans="1:9" ht="15.75" customHeight="1">
      <c r="A1" s="1"/>
      <c r="B1" s="1"/>
      <c r="C1" s="48"/>
      <c r="D1" s="51" t="s">
        <v>315</v>
      </c>
      <c r="E1" s="52"/>
      <c r="F1" s="1"/>
      <c r="G1" s="1"/>
      <c r="H1" s="1"/>
      <c r="I1" s="1"/>
    </row>
    <row r="2" spans="1:9" ht="15.75" customHeight="1">
      <c r="A2" s="2"/>
      <c r="B2" s="2"/>
      <c r="C2" s="53" t="s">
        <v>316</v>
      </c>
      <c r="D2" s="53"/>
      <c r="E2" s="53"/>
      <c r="F2" s="2"/>
      <c r="G2" s="2"/>
      <c r="H2" s="2"/>
      <c r="I2" s="2"/>
    </row>
    <row r="3" spans="1:9" ht="36" customHeight="1">
      <c r="A3" s="3"/>
      <c r="B3" s="3"/>
      <c r="C3" s="53" t="s">
        <v>0</v>
      </c>
      <c r="D3" s="53"/>
      <c r="E3" s="53"/>
      <c r="F3" s="2"/>
      <c r="G3" s="2"/>
      <c r="H3" s="2"/>
      <c r="I3" s="2"/>
    </row>
    <row r="4" spans="1:9" ht="35.25" customHeight="1">
      <c r="A4" s="3"/>
      <c r="B4" s="3"/>
      <c r="C4" s="3"/>
      <c r="D4" s="53" t="s">
        <v>1</v>
      </c>
      <c r="E4" s="53"/>
      <c r="F4" s="2"/>
      <c r="G4" s="2"/>
      <c r="H4" s="2"/>
      <c r="I4" s="2"/>
    </row>
    <row r="5" spans="1:9" ht="18.75" customHeight="1">
      <c r="A5" s="54" t="s">
        <v>2</v>
      </c>
      <c r="B5" s="54"/>
      <c r="C5" s="54"/>
      <c r="D5" s="54"/>
      <c r="E5" s="54"/>
    </row>
    <row r="6" spans="1:9" ht="15.75" customHeight="1">
      <c r="A6" s="55" t="s">
        <v>3</v>
      </c>
      <c r="B6" s="55"/>
      <c r="C6" s="55"/>
      <c r="D6" s="55"/>
      <c r="E6" s="55"/>
    </row>
    <row r="7" spans="1:9" ht="31.5">
      <c r="A7" s="4" t="s">
        <v>4</v>
      </c>
      <c r="B7" s="4" t="s">
        <v>5</v>
      </c>
      <c r="C7" s="5" t="s">
        <v>6</v>
      </c>
      <c r="D7" s="5" t="s">
        <v>7</v>
      </c>
      <c r="E7" s="5" t="s">
        <v>8</v>
      </c>
    </row>
    <row r="8" spans="1:9" ht="22.5" customHeight="1">
      <c r="A8" s="6" t="s">
        <v>9</v>
      </c>
      <c r="B8" s="7" t="s">
        <v>10</v>
      </c>
      <c r="C8" s="8">
        <f>SUM(C9:C12)</f>
        <v>2492181.1</v>
      </c>
      <c r="D8" s="8">
        <f>SUM(D9:D12)</f>
        <v>2838500.0999999996</v>
      </c>
      <c r="E8" s="8">
        <f>SUM(E9:E12)</f>
        <v>3082363.1</v>
      </c>
    </row>
    <row r="9" spans="1:9" ht="135" customHeight="1">
      <c r="A9" s="9" t="s">
        <v>11</v>
      </c>
      <c r="B9" s="10" t="s">
        <v>12</v>
      </c>
      <c r="C9" s="11">
        <v>2449018.4</v>
      </c>
      <c r="D9" s="11">
        <v>2792697.8</v>
      </c>
      <c r="E9" s="11">
        <v>3033958.6</v>
      </c>
    </row>
    <row r="10" spans="1:9" ht="97.5" customHeight="1">
      <c r="A10" s="12" t="s">
        <v>13</v>
      </c>
      <c r="B10" s="10" t="s">
        <v>14</v>
      </c>
      <c r="C10" s="11">
        <v>11490</v>
      </c>
      <c r="D10" s="11">
        <v>12000</v>
      </c>
      <c r="E10" s="11">
        <v>12540</v>
      </c>
    </row>
    <row r="11" spans="1:9" ht="78.75">
      <c r="A11" s="12" t="s">
        <v>15</v>
      </c>
      <c r="B11" s="13" t="s">
        <v>16</v>
      </c>
      <c r="C11" s="11">
        <v>23859.599999999999</v>
      </c>
      <c r="D11" s="11">
        <v>25676.5</v>
      </c>
      <c r="E11" s="11">
        <v>27519.7</v>
      </c>
    </row>
    <row r="12" spans="1:9" ht="67.5" customHeight="1">
      <c r="A12" s="12" t="s">
        <v>17</v>
      </c>
      <c r="B12" s="10" t="s">
        <v>18</v>
      </c>
      <c r="C12" s="11">
        <v>7813.1</v>
      </c>
      <c r="D12" s="11">
        <v>8125.8</v>
      </c>
      <c r="E12" s="11">
        <v>8344.7999999999993</v>
      </c>
    </row>
    <row r="13" spans="1:9" ht="18.75" customHeight="1">
      <c r="A13" s="14" t="s">
        <v>19</v>
      </c>
      <c r="B13" s="15" t="s">
        <v>20</v>
      </c>
      <c r="C13" s="8">
        <f>C14+C15+C16+C17</f>
        <v>42747.600000000006</v>
      </c>
      <c r="D13" s="8">
        <f>D14+D15+D16+D17</f>
        <v>59220.4</v>
      </c>
      <c r="E13" s="8">
        <f>E14+E15+E16+E17</f>
        <v>60951.4</v>
      </c>
    </row>
    <row r="14" spans="1:9" ht="63">
      <c r="A14" s="12" t="s">
        <v>21</v>
      </c>
      <c r="B14" s="16" t="s">
        <v>22</v>
      </c>
      <c r="C14" s="11">
        <v>22368.5</v>
      </c>
      <c r="D14" s="11">
        <v>30949.7</v>
      </c>
      <c r="E14" s="11">
        <v>31804.2</v>
      </c>
    </row>
    <row r="15" spans="1:9" ht="78.75">
      <c r="A15" s="12" t="s">
        <v>23</v>
      </c>
      <c r="B15" s="16" t="s">
        <v>24</v>
      </c>
      <c r="C15" s="11">
        <v>109.3</v>
      </c>
      <c r="D15" s="11">
        <v>150.9</v>
      </c>
      <c r="E15" s="11">
        <v>154.9</v>
      </c>
    </row>
    <row r="16" spans="1:9" ht="63">
      <c r="A16" s="12" t="s">
        <v>25</v>
      </c>
      <c r="B16" s="16" t="s">
        <v>26</v>
      </c>
      <c r="C16" s="11">
        <v>21636.5</v>
      </c>
      <c r="D16" s="11">
        <v>29934.9</v>
      </c>
      <c r="E16" s="11">
        <v>30784.2</v>
      </c>
    </row>
    <row r="17" spans="1:5" ht="63">
      <c r="A17" s="12" t="s">
        <v>27</v>
      </c>
      <c r="B17" s="16" t="s">
        <v>28</v>
      </c>
      <c r="C17" s="11">
        <v>-1366.7</v>
      </c>
      <c r="D17" s="11">
        <v>-1815.1</v>
      </c>
      <c r="E17" s="11">
        <v>-1791.9</v>
      </c>
    </row>
    <row r="18" spans="1:5">
      <c r="A18" s="6" t="s">
        <v>29</v>
      </c>
      <c r="B18" s="17" t="s">
        <v>30</v>
      </c>
      <c r="C18" s="8">
        <f>C19+C22</f>
        <v>647397.1</v>
      </c>
      <c r="D18" s="8">
        <f>D19+D22</f>
        <v>702917.8</v>
      </c>
      <c r="E18" s="8">
        <f>E19+E22</f>
        <v>766124.20000000007</v>
      </c>
    </row>
    <row r="19" spans="1:5">
      <c r="A19" s="6" t="s">
        <v>31</v>
      </c>
      <c r="B19" s="7" t="s">
        <v>32</v>
      </c>
      <c r="C19" s="8">
        <f>SUM(C20:C21)</f>
        <v>636295.69999999995</v>
      </c>
      <c r="D19" s="8">
        <f>SUM(D20:D21)</f>
        <v>692606.8</v>
      </c>
      <c r="E19" s="8">
        <f>SUM(E20:E21)</f>
        <v>756719.8</v>
      </c>
    </row>
    <row r="20" spans="1:5" ht="47.25">
      <c r="A20" s="4" t="s">
        <v>33</v>
      </c>
      <c r="B20" s="13" t="s">
        <v>34</v>
      </c>
      <c r="C20" s="11">
        <v>485375.7</v>
      </c>
      <c r="D20" s="11">
        <v>529980</v>
      </c>
      <c r="E20" s="11">
        <v>583986.4</v>
      </c>
    </row>
    <row r="21" spans="1:5" ht="63">
      <c r="A21" s="4" t="s">
        <v>35</v>
      </c>
      <c r="B21" s="13" t="s">
        <v>36</v>
      </c>
      <c r="C21" s="11">
        <v>150920</v>
      </c>
      <c r="D21" s="11">
        <v>162626.79999999999</v>
      </c>
      <c r="E21" s="11">
        <v>172733.4</v>
      </c>
    </row>
    <row r="22" spans="1:5" ht="47.25">
      <c r="A22" s="4" t="s">
        <v>37</v>
      </c>
      <c r="B22" s="13" t="s">
        <v>38</v>
      </c>
      <c r="C22" s="11">
        <v>11101.4</v>
      </c>
      <c r="D22" s="11">
        <v>10311</v>
      </c>
      <c r="E22" s="11">
        <v>9404.4</v>
      </c>
    </row>
    <row r="23" spans="1:5">
      <c r="A23" s="6" t="s">
        <v>39</v>
      </c>
      <c r="B23" s="17" t="s">
        <v>40</v>
      </c>
      <c r="C23" s="8">
        <f>C24+C25</f>
        <v>215216.8</v>
      </c>
      <c r="D23" s="8">
        <f>D24+D25</f>
        <v>215328.4</v>
      </c>
      <c r="E23" s="8">
        <f>E24+E25</f>
        <v>215440.2</v>
      </c>
    </row>
    <row r="24" spans="1:5" ht="47.25">
      <c r="A24" s="4" t="s">
        <v>41</v>
      </c>
      <c r="B24" s="13" t="s">
        <v>42</v>
      </c>
      <c r="C24" s="11">
        <v>111616.8</v>
      </c>
      <c r="D24" s="11">
        <v>111728.4</v>
      </c>
      <c r="E24" s="11">
        <v>111840.2</v>
      </c>
    </row>
    <row r="25" spans="1:5">
      <c r="A25" s="4" t="s">
        <v>43</v>
      </c>
      <c r="B25" s="7" t="s">
        <v>44</v>
      </c>
      <c r="C25" s="8">
        <f>C26+C27</f>
        <v>103600</v>
      </c>
      <c r="D25" s="8">
        <f>D26+D27</f>
        <v>103600</v>
      </c>
      <c r="E25" s="8">
        <f>E26+E27</f>
        <v>103600</v>
      </c>
    </row>
    <row r="26" spans="1:5" ht="47.25">
      <c r="A26" s="4" t="s">
        <v>45</v>
      </c>
      <c r="B26" s="13" t="s">
        <v>46</v>
      </c>
      <c r="C26" s="11">
        <v>75800</v>
      </c>
      <c r="D26" s="11">
        <v>75800</v>
      </c>
      <c r="E26" s="11">
        <v>75800</v>
      </c>
    </row>
    <row r="27" spans="1:5" ht="47.25">
      <c r="A27" s="4" t="s">
        <v>47</v>
      </c>
      <c r="B27" s="13" t="s">
        <v>48</v>
      </c>
      <c r="C27" s="11">
        <v>27800</v>
      </c>
      <c r="D27" s="11">
        <v>27800</v>
      </c>
      <c r="E27" s="11">
        <v>27800</v>
      </c>
    </row>
    <row r="28" spans="1:5">
      <c r="A28" s="6" t="s">
        <v>49</v>
      </c>
      <c r="B28" s="7" t="s">
        <v>50</v>
      </c>
      <c r="C28" s="8">
        <f>SUM(C29:C30)</f>
        <v>88380.4</v>
      </c>
      <c r="D28" s="8">
        <f>SUM(D29:D30)</f>
        <v>92269</v>
      </c>
      <c r="E28" s="8">
        <f>SUM(E29:E30)</f>
        <v>96698</v>
      </c>
    </row>
    <row r="29" spans="1:5" ht="47.25">
      <c r="A29" s="4" t="s">
        <v>51</v>
      </c>
      <c r="B29" s="13" t="s">
        <v>52</v>
      </c>
      <c r="C29" s="11">
        <v>88380.4</v>
      </c>
      <c r="D29" s="11">
        <v>92269</v>
      </c>
      <c r="E29" s="11">
        <v>96683</v>
      </c>
    </row>
    <row r="30" spans="1:5" ht="31.5">
      <c r="A30" s="4" t="s">
        <v>53</v>
      </c>
      <c r="B30" s="13" t="s">
        <v>54</v>
      </c>
      <c r="C30" s="11">
        <v>0</v>
      </c>
      <c r="D30" s="11">
        <v>0</v>
      </c>
      <c r="E30" s="11">
        <v>15</v>
      </c>
    </row>
    <row r="31" spans="1:5">
      <c r="A31" s="18" t="s">
        <v>55</v>
      </c>
      <c r="B31" s="19"/>
      <c r="C31" s="8">
        <f>C8+C13+C18+C23+C28</f>
        <v>3485923</v>
      </c>
      <c r="D31" s="8">
        <f t="shared" ref="D31:E31" si="0">D8+D13+D18+D23+D28</f>
        <v>3908235.6999999997</v>
      </c>
      <c r="E31" s="8">
        <f t="shared" si="0"/>
        <v>4221576.9000000004</v>
      </c>
    </row>
    <row r="32" spans="1:5">
      <c r="A32" s="6" t="s">
        <v>56</v>
      </c>
      <c r="B32" s="17" t="s">
        <v>57</v>
      </c>
      <c r="C32" s="8">
        <f>SUM(C33:C41)</f>
        <v>94282.500000000015</v>
      </c>
      <c r="D32" s="8">
        <f>SUM(D33:D41)</f>
        <v>94167.10000000002</v>
      </c>
      <c r="E32" s="8">
        <f>SUM(E33:E41)</f>
        <v>94078.900000000009</v>
      </c>
    </row>
    <row r="33" spans="1:5" ht="47.25">
      <c r="A33" s="20" t="s">
        <v>58</v>
      </c>
      <c r="B33" s="21" t="s">
        <v>59</v>
      </c>
      <c r="C33" s="11">
        <v>70837.600000000006</v>
      </c>
      <c r="D33" s="11">
        <v>70837.600000000006</v>
      </c>
      <c r="E33" s="11">
        <v>70837.600000000006</v>
      </c>
    </row>
    <row r="34" spans="1:5" ht="47.25">
      <c r="A34" s="20" t="s">
        <v>60</v>
      </c>
      <c r="B34" s="21" t="s">
        <v>61</v>
      </c>
      <c r="C34" s="11">
        <v>4680.3999999999996</v>
      </c>
      <c r="D34" s="11">
        <v>4680.3999999999996</v>
      </c>
      <c r="E34" s="11">
        <v>4680.3999999999996</v>
      </c>
    </row>
    <row r="35" spans="1:5" ht="47.25">
      <c r="A35" s="20" t="s">
        <v>62</v>
      </c>
      <c r="B35" s="21" t="s">
        <v>63</v>
      </c>
      <c r="C35" s="11">
        <v>365.1</v>
      </c>
      <c r="D35" s="11">
        <v>365.1</v>
      </c>
      <c r="E35" s="11">
        <v>365.1</v>
      </c>
    </row>
    <row r="36" spans="1:5" ht="47.25">
      <c r="A36" s="20" t="s">
        <v>64</v>
      </c>
      <c r="B36" s="21" t="s">
        <v>63</v>
      </c>
      <c r="C36" s="11">
        <v>278.10000000000002</v>
      </c>
      <c r="D36" s="11">
        <v>278.10000000000002</v>
      </c>
      <c r="E36" s="11">
        <v>278.10000000000002</v>
      </c>
    </row>
    <row r="37" spans="1:5" ht="47.25">
      <c r="A37" s="20" t="s">
        <v>65</v>
      </c>
      <c r="B37" s="21" t="s">
        <v>63</v>
      </c>
      <c r="C37" s="11">
        <v>176.2</v>
      </c>
      <c r="D37" s="11">
        <v>176.2</v>
      </c>
      <c r="E37" s="11">
        <v>176.2</v>
      </c>
    </row>
    <row r="38" spans="1:5" ht="31.5">
      <c r="A38" s="20" t="s">
        <v>66</v>
      </c>
      <c r="B38" s="22" t="s">
        <v>67</v>
      </c>
      <c r="C38" s="11">
        <v>8000</v>
      </c>
      <c r="D38" s="23">
        <v>8000</v>
      </c>
      <c r="E38" s="11">
        <v>8000</v>
      </c>
    </row>
    <row r="39" spans="1:5" ht="63">
      <c r="A39" s="20" t="s">
        <v>68</v>
      </c>
      <c r="B39" s="21" t="s">
        <v>69</v>
      </c>
      <c r="C39" s="11">
        <v>6.6</v>
      </c>
      <c r="D39" s="11">
        <v>6.6</v>
      </c>
      <c r="E39" s="11">
        <v>6.6</v>
      </c>
    </row>
    <row r="40" spans="1:5" ht="47.25" customHeight="1">
      <c r="A40" s="20" t="s">
        <v>70</v>
      </c>
      <c r="B40" s="21" t="s">
        <v>71</v>
      </c>
      <c r="C40" s="11">
        <v>130</v>
      </c>
      <c r="D40" s="11">
        <v>130</v>
      </c>
      <c r="E40" s="11">
        <v>130</v>
      </c>
    </row>
    <row r="41" spans="1:5" ht="49.5" customHeight="1">
      <c r="A41" s="20" t="s">
        <v>72</v>
      </c>
      <c r="B41" s="13" t="s">
        <v>73</v>
      </c>
      <c r="C41" s="11">
        <v>9808.5</v>
      </c>
      <c r="D41" s="11">
        <v>9693.1</v>
      </c>
      <c r="E41" s="11">
        <v>9604.9</v>
      </c>
    </row>
    <row r="42" spans="1:5">
      <c r="A42" s="6" t="s">
        <v>74</v>
      </c>
      <c r="B42" s="7" t="s">
        <v>75</v>
      </c>
      <c r="C42" s="8">
        <f>SUM(C43:C45)</f>
        <v>2774.1</v>
      </c>
      <c r="D42" s="8">
        <f>SUM(D43:D45)</f>
        <v>2906.5</v>
      </c>
      <c r="E42" s="8">
        <f>SUM(E43:E45)</f>
        <v>3045.1000000000004</v>
      </c>
    </row>
    <row r="43" spans="1:5" ht="47.25">
      <c r="A43" s="4" t="s">
        <v>76</v>
      </c>
      <c r="B43" s="13" t="s">
        <v>77</v>
      </c>
      <c r="C43" s="11">
        <v>945.2</v>
      </c>
      <c r="D43" s="11">
        <v>990.2</v>
      </c>
      <c r="E43" s="11">
        <v>1037.5</v>
      </c>
    </row>
    <row r="44" spans="1:5" ht="31.5">
      <c r="A44" s="4" t="s">
        <v>78</v>
      </c>
      <c r="B44" s="13" t="s">
        <v>79</v>
      </c>
      <c r="C44" s="11">
        <v>1694.2</v>
      </c>
      <c r="D44" s="11">
        <v>1775.2</v>
      </c>
      <c r="E44" s="11">
        <v>1859.8</v>
      </c>
    </row>
    <row r="45" spans="1:5" ht="31.5">
      <c r="A45" s="4" t="s">
        <v>80</v>
      </c>
      <c r="B45" s="13" t="s">
        <v>81</v>
      </c>
      <c r="C45" s="11">
        <v>134.69999999999999</v>
      </c>
      <c r="D45" s="11">
        <v>141.1</v>
      </c>
      <c r="E45" s="11">
        <v>147.80000000000001</v>
      </c>
    </row>
    <row r="46" spans="1:5">
      <c r="A46" s="6" t="s">
        <v>82</v>
      </c>
      <c r="B46" s="7" t="s">
        <v>83</v>
      </c>
      <c r="C46" s="8">
        <f>C47+C50</f>
        <v>11142.2</v>
      </c>
      <c r="D46" s="8">
        <f>D47+D50</f>
        <v>10178.9</v>
      </c>
      <c r="E46" s="8">
        <f>E47+E50</f>
        <v>10242.6</v>
      </c>
    </row>
    <row r="47" spans="1:5">
      <c r="A47" s="4" t="s">
        <v>84</v>
      </c>
      <c r="B47" s="13" t="s">
        <v>85</v>
      </c>
      <c r="C47" s="8">
        <f>SUM(C48:C49)</f>
        <v>7779.2</v>
      </c>
      <c r="D47" s="8">
        <f>SUM(D48:D49)</f>
        <v>7779.2</v>
      </c>
      <c r="E47" s="8">
        <f>SUM(E48:E49)</f>
        <v>7779.2</v>
      </c>
    </row>
    <row r="48" spans="1:5" ht="47.25">
      <c r="A48" s="4" t="s">
        <v>86</v>
      </c>
      <c r="B48" s="13" t="s">
        <v>87</v>
      </c>
      <c r="C48" s="11">
        <v>6106.9</v>
      </c>
      <c r="D48" s="11">
        <v>6106.9</v>
      </c>
      <c r="E48" s="11">
        <v>6106.9</v>
      </c>
    </row>
    <row r="49" spans="1:5">
      <c r="A49" s="4" t="s">
        <v>88</v>
      </c>
      <c r="B49" s="13" t="s">
        <v>85</v>
      </c>
      <c r="C49" s="11">
        <v>1672.3</v>
      </c>
      <c r="D49" s="11">
        <v>1672.3</v>
      </c>
      <c r="E49" s="11">
        <v>1672.3</v>
      </c>
    </row>
    <row r="50" spans="1:5">
      <c r="A50" s="6" t="s">
        <v>89</v>
      </c>
      <c r="B50" s="7" t="s">
        <v>90</v>
      </c>
      <c r="C50" s="8">
        <f>C51+C55</f>
        <v>3363</v>
      </c>
      <c r="D50" s="8">
        <f>D51+D55</f>
        <v>2399.7000000000003</v>
      </c>
      <c r="E50" s="8">
        <f>E51+E55</f>
        <v>2463.4</v>
      </c>
    </row>
    <row r="51" spans="1:5" ht="31.5">
      <c r="A51" s="4" t="s">
        <v>91</v>
      </c>
      <c r="B51" s="13" t="s">
        <v>92</v>
      </c>
      <c r="C51" s="11">
        <f>SUM(C52:C54)</f>
        <v>1599.3</v>
      </c>
      <c r="D51" s="11">
        <f>SUM(D52:D54)</f>
        <v>1639.5000000000002</v>
      </c>
      <c r="E51" s="11">
        <f>SUM(E52:E54)</f>
        <v>1703.2</v>
      </c>
    </row>
    <row r="52" spans="1:5" ht="31.5">
      <c r="A52" s="4" t="s">
        <v>93</v>
      </c>
      <c r="B52" s="13" t="s">
        <v>92</v>
      </c>
      <c r="C52" s="11">
        <v>370.1</v>
      </c>
      <c r="D52" s="11">
        <v>370.1</v>
      </c>
      <c r="E52" s="11">
        <v>370.1</v>
      </c>
    </row>
    <row r="53" spans="1:5" ht="31.5">
      <c r="A53" s="4" t="s">
        <v>94</v>
      </c>
      <c r="B53" s="13" t="s">
        <v>92</v>
      </c>
      <c r="C53" s="11">
        <v>1078.5</v>
      </c>
      <c r="D53" s="11">
        <v>1118.7</v>
      </c>
      <c r="E53" s="11">
        <v>1182.4000000000001</v>
      </c>
    </row>
    <row r="54" spans="1:5" ht="31.5">
      <c r="A54" s="4" t="s">
        <v>95</v>
      </c>
      <c r="B54" s="13" t="s">
        <v>92</v>
      </c>
      <c r="C54" s="11">
        <v>150.69999999999999</v>
      </c>
      <c r="D54" s="11">
        <v>150.69999999999999</v>
      </c>
      <c r="E54" s="11">
        <v>150.69999999999999</v>
      </c>
    </row>
    <row r="55" spans="1:5" ht="23.25" customHeight="1">
      <c r="A55" s="4" t="s">
        <v>96</v>
      </c>
      <c r="B55" s="13" t="s">
        <v>97</v>
      </c>
      <c r="C55" s="11">
        <f>SUM(C56:C57)</f>
        <v>1763.7</v>
      </c>
      <c r="D55" s="11">
        <f>SUM(D56:D57)</f>
        <v>760.2</v>
      </c>
      <c r="E55" s="11">
        <f>SUM(E56:E57)</f>
        <v>760.2</v>
      </c>
    </row>
    <row r="56" spans="1:5" ht="24" customHeight="1">
      <c r="A56" s="4" t="s">
        <v>98</v>
      </c>
      <c r="B56" s="13" t="s">
        <v>97</v>
      </c>
      <c r="C56" s="11">
        <v>760.2</v>
      </c>
      <c r="D56" s="11">
        <v>760.2</v>
      </c>
      <c r="E56" s="11">
        <v>760.2</v>
      </c>
    </row>
    <row r="57" spans="1:5" ht="39" customHeight="1">
      <c r="A57" s="4" t="s">
        <v>99</v>
      </c>
      <c r="B57" s="13" t="s">
        <v>97</v>
      </c>
      <c r="C57" s="11">
        <v>1003.5</v>
      </c>
      <c r="D57" s="11">
        <v>0</v>
      </c>
      <c r="E57" s="11">
        <v>0</v>
      </c>
    </row>
    <row r="58" spans="1:5">
      <c r="A58" s="6" t="s">
        <v>100</v>
      </c>
      <c r="B58" s="7" t="s">
        <v>101</v>
      </c>
      <c r="C58" s="8">
        <f>SUM(C59:C65)</f>
        <v>51736</v>
      </c>
      <c r="D58" s="8">
        <f>SUM(D59:D65)</f>
        <v>41794</v>
      </c>
      <c r="E58" s="8">
        <f>SUM(E59:E65)</f>
        <v>40669.699999999997</v>
      </c>
    </row>
    <row r="59" spans="1:5" ht="47.25">
      <c r="A59" s="12" t="s">
        <v>102</v>
      </c>
      <c r="B59" s="13" t="s">
        <v>103</v>
      </c>
      <c r="C59" s="11">
        <v>10.5</v>
      </c>
      <c r="D59" s="11">
        <v>10.5</v>
      </c>
      <c r="E59" s="11">
        <v>10.5</v>
      </c>
    </row>
    <row r="60" spans="1:5" ht="50.25" customHeight="1">
      <c r="A60" s="4" t="s">
        <v>104</v>
      </c>
      <c r="B60" s="13" t="s">
        <v>105</v>
      </c>
      <c r="C60" s="11">
        <v>4360.3999999999996</v>
      </c>
      <c r="D60" s="11">
        <v>2598</v>
      </c>
      <c r="E60" s="11">
        <v>2034.6</v>
      </c>
    </row>
    <row r="61" spans="1:5" ht="49.5" customHeight="1">
      <c r="A61" s="4" t="s">
        <v>106</v>
      </c>
      <c r="B61" s="13" t="s">
        <v>107</v>
      </c>
      <c r="C61" s="11">
        <v>124.6</v>
      </c>
      <c r="D61" s="11">
        <v>124.6</v>
      </c>
      <c r="E61" s="11">
        <v>124.6</v>
      </c>
    </row>
    <row r="62" spans="1:5" ht="31.5">
      <c r="A62" s="20" t="s">
        <v>108</v>
      </c>
      <c r="B62" s="13" t="s">
        <v>109</v>
      </c>
      <c r="C62" s="11">
        <v>30500</v>
      </c>
      <c r="D62" s="11">
        <v>30500</v>
      </c>
      <c r="E62" s="11">
        <v>30500</v>
      </c>
    </row>
    <row r="63" spans="1:5" ht="31.5">
      <c r="A63" s="20" t="s">
        <v>110</v>
      </c>
      <c r="B63" s="13" t="s">
        <v>111</v>
      </c>
      <c r="C63" s="11">
        <v>800</v>
      </c>
      <c r="D63" s="11">
        <v>800</v>
      </c>
      <c r="E63" s="11">
        <v>800</v>
      </c>
    </row>
    <row r="64" spans="1:5" ht="47.25">
      <c r="A64" s="20" t="s">
        <v>112</v>
      </c>
      <c r="B64" s="22" t="s">
        <v>113</v>
      </c>
      <c r="C64" s="11">
        <v>10571.6</v>
      </c>
      <c r="D64" s="11">
        <v>7200</v>
      </c>
      <c r="E64" s="11">
        <v>7200</v>
      </c>
    </row>
    <row r="65" spans="1:5" ht="31.5">
      <c r="A65" s="20" t="s">
        <v>114</v>
      </c>
      <c r="B65" s="22" t="s">
        <v>115</v>
      </c>
      <c r="C65" s="11">
        <v>5368.9</v>
      </c>
      <c r="D65" s="11">
        <v>560.9</v>
      </c>
      <c r="E65" s="11">
        <v>0</v>
      </c>
    </row>
    <row r="66" spans="1:5">
      <c r="A66" s="6" t="s">
        <v>116</v>
      </c>
      <c r="B66" s="7" t="s">
        <v>117</v>
      </c>
      <c r="C66" s="24">
        <f>SUM(C67:C89)</f>
        <v>7697.7999999999993</v>
      </c>
      <c r="D66" s="24">
        <f>SUM(D67:D89)</f>
        <v>7697.7999999999993</v>
      </c>
      <c r="E66" s="24">
        <f>SUM(E67:E89)</f>
        <v>7697.7999999999993</v>
      </c>
    </row>
    <row r="67" spans="1:5" ht="47.25">
      <c r="A67" s="12" t="s">
        <v>118</v>
      </c>
      <c r="B67" s="13" t="s">
        <v>119</v>
      </c>
      <c r="C67" s="25">
        <v>44.2</v>
      </c>
      <c r="D67" s="25">
        <v>44.2</v>
      </c>
      <c r="E67" s="25">
        <v>44.2</v>
      </c>
    </row>
    <row r="68" spans="1:5" ht="47.25">
      <c r="A68" s="12" t="s">
        <v>120</v>
      </c>
      <c r="B68" s="13" t="s">
        <v>119</v>
      </c>
      <c r="C68" s="25">
        <v>37.700000000000003</v>
      </c>
      <c r="D68" s="25">
        <v>37.700000000000003</v>
      </c>
      <c r="E68" s="25">
        <v>37.700000000000003</v>
      </c>
    </row>
    <row r="69" spans="1:5" ht="63">
      <c r="A69" s="12" t="s">
        <v>121</v>
      </c>
      <c r="B69" s="22" t="s">
        <v>122</v>
      </c>
      <c r="C69" s="25">
        <v>34.9</v>
      </c>
      <c r="D69" s="25">
        <v>34.9</v>
      </c>
      <c r="E69" s="25">
        <v>34.9</v>
      </c>
    </row>
    <row r="70" spans="1:5" ht="63">
      <c r="A70" s="12" t="s">
        <v>123</v>
      </c>
      <c r="B70" s="22" t="s">
        <v>122</v>
      </c>
      <c r="C70" s="25">
        <v>68.2</v>
      </c>
      <c r="D70" s="25">
        <v>68.2</v>
      </c>
      <c r="E70" s="25">
        <v>68.2</v>
      </c>
    </row>
    <row r="71" spans="1:5" ht="47.25">
      <c r="A71" s="26" t="s">
        <v>124</v>
      </c>
      <c r="B71" s="27" t="s">
        <v>125</v>
      </c>
      <c r="C71" s="25">
        <v>11.4</v>
      </c>
      <c r="D71" s="25">
        <v>11.4</v>
      </c>
      <c r="E71" s="25">
        <v>11.4</v>
      </c>
    </row>
    <row r="72" spans="1:5" ht="47.25">
      <c r="A72" s="26" t="s">
        <v>126</v>
      </c>
      <c r="B72" s="27" t="s">
        <v>125</v>
      </c>
      <c r="C72" s="25">
        <v>4.3</v>
      </c>
      <c r="D72" s="25">
        <v>4.3</v>
      </c>
      <c r="E72" s="25">
        <v>4.3</v>
      </c>
    </row>
    <row r="73" spans="1:5" ht="47.25">
      <c r="A73" s="26" t="s">
        <v>127</v>
      </c>
      <c r="B73" s="27" t="s">
        <v>128</v>
      </c>
      <c r="C73" s="25">
        <v>2.6</v>
      </c>
      <c r="D73" s="25">
        <v>2.6</v>
      </c>
      <c r="E73" s="25">
        <v>2.6</v>
      </c>
    </row>
    <row r="74" spans="1:5" ht="63">
      <c r="A74" s="28" t="s">
        <v>129</v>
      </c>
      <c r="B74" s="27" t="s">
        <v>130</v>
      </c>
      <c r="C74" s="25">
        <v>219.3</v>
      </c>
      <c r="D74" s="25">
        <v>219.3</v>
      </c>
      <c r="E74" s="25">
        <v>219.3</v>
      </c>
    </row>
    <row r="75" spans="1:5" ht="94.5">
      <c r="A75" s="28" t="s">
        <v>131</v>
      </c>
      <c r="B75" s="27" t="s">
        <v>132</v>
      </c>
      <c r="C75" s="25">
        <v>90.9</v>
      </c>
      <c r="D75" s="25">
        <v>90.9</v>
      </c>
      <c r="E75" s="25">
        <v>90.9</v>
      </c>
    </row>
    <row r="76" spans="1:5" ht="47.25">
      <c r="A76" s="28" t="s">
        <v>133</v>
      </c>
      <c r="B76" s="27" t="s">
        <v>134</v>
      </c>
      <c r="C76" s="25">
        <v>25.6</v>
      </c>
      <c r="D76" s="25">
        <v>25.6</v>
      </c>
      <c r="E76" s="25">
        <v>25.6</v>
      </c>
    </row>
    <row r="77" spans="1:5" ht="47.25">
      <c r="A77" s="28" t="s">
        <v>135</v>
      </c>
      <c r="B77" s="27" t="s">
        <v>136</v>
      </c>
      <c r="C77" s="25">
        <v>1.8</v>
      </c>
      <c r="D77" s="25">
        <v>1.8</v>
      </c>
      <c r="E77" s="25">
        <v>1.8</v>
      </c>
    </row>
    <row r="78" spans="1:5" ht="47.25">
      <c r="A78" s="20" t="s">
        <v>137</v>
      </c>
      <c r="B78" s="27" t="s">
        <v>136</v>
      </c>
      <c r="C78" s="25">
        <v>111.1</v>
      </c>
      <c r="D78" s="25">
        <v>111.1</v>
      </c>
      <c r="E78" s="25">
        <v>111.1</v>
      </c>
    </row>
    <row r="79" spans="1:5" ht="63">
      <c r="A79" s="20" t="s">
        <v>138</v>
      </c>
      <c r="B79" s="13" t="s">
        <v>139</v>
      </c>
      <c r="C79" s="25">
        <v>92.6</v>
      </c>
      <c r="D79" s="25">
        <v>92.6</v>
      </c>
      <c r="E79" s="25">
        <v>92.6</v>
      </c>
    </row>
    <row r="80" spans="1:5" ht="63">
      <c r="A80" s="20" t="s">
        <v>140</v>
      </c>
      <c r="B80" s="13" t="s">
        <v>139</v>
      </c>
      <c r="C80" s="25">
        <v>611.6</v>
      </c>
      <c r="D80" s="25">
        <v>611.6</v>
      </c>
      <c r="E80" s="25">
        <v>611.6</v>
      </c>
    </row>
    <row r="81" spans="1:5" ht="31.5">
      <c r="A81" s="28" t="s">
        <v>141</v>
      </c>
      <c r="B81" s="27" t="s">
        <v>142</v>
      </c>
      <c r="C81" s="25">
        <v>114.6</v>
      </c>
      <c r="D81" s="25">
        <v>114.6</v>
      </c>
      <c r="E81" s="25">
        <v>114.6</v>
      </c>
    </row>
    <row r="82" spans="1:5" ht="47.25">
      <c r="A82" s="28" t="s">
        <v>143</v>
      </c>
      <c r="B82" s="27" t="s">
        <v>144</v>
      </c>
      <c r="C82" s="25">
        <v>1111.3</v>
      </c>
      <c r="D82" s="25">
        <v>1111.3</v>
      </c>
      <c r="E82" s="25">
        <v>1111.3</v>
      </c>
    </row>
    <row r="83" spans="1:5" ht="47.25">
      <c r="A83" s="20" t="s">
        <v>145</v>
      </c>
      <c r="B83" s="13" t="s">
        <v>146</v>
      </c>
      <c r="C83" s="25">
        <v>3219.1</v>
      </c>
      <c r="D83" s="25">
        <v>3219.1</v>
      </c>
      <c r="E83" s="25">
        <v>3219.1</v>
      </c>
    </row>
    <row r="84" spans="1:5" ht="31.5">
      <c r="A84" s="20" t="s">
        <v>147</v>
      </c>
      <c r="B84" s="13" t="s">
        <v>148</v>
      </c>
      <c r="C84" s="25">
        <v>83.7</v>
      </c>
      <c r="D84" s="25">
        <v>83.7</v>
      </c>
      <c r="E84" s="25">
        <v>83.7</v>
      </c>
    </row>
    <row r="85" spans="1:5" ht="47.25">
      <c r="A85" s="20" t="s">
        <v>149</v>
      </c>
      <c r="B85" s="13" t="s">
        <v>150</v>
      </c>
      <c r="C85" s="25">
        <v>696.9</v>
      </c>
      <c r="D85" s="25">
        <v>696.9</v>
      </c>
      <c r="E85" s="25">
        <v>696.9</v>
      </c>
    </row>
    <row r="86" spans="1:5" ht="94.5">
      <c r="A86" s="28" t="s">
        <v>151</v>
      </c>
      <c r="B86" s="27" t="s">
        <v>152</v>
      </c>
      <c r="C86" s="25">
        <v>49.3</v>
      </c>
      <c r="D86" s="25">
        <v>49.3</v>
      </c>
      <c r="E86" s="25">
        <v>49.3</v>
      </c>
    </row>
    <row r="87" spans="1:5" ht="47.25">
      <c r="A87" s="20" t="s">
        <v>153</v>
      </c>
      <c r="B87" s="13" t="s">
        <v>154</v>
      </c>
      <c r="C87" s="25">
        <v>950</v>
      </c>
      <c r="D87" s="25">
        <v>950</v>
      </c>
      <c r="E87" s="25">
        <v>950</v>
      </c>
    </row>
    <row r="88" spans="1:5" ht="47.25">
      <c r="A88" s="20" t="s">
        <v>155</v>
      </c>
      <c r="B88" s="13" t="s">
        <v>154</v>
      </c>
      <c r="C88" s="25">
        <v>50</v>
      </c>
      <c r="D88" s="25">
        <v>50</v>
      </c>
      <c r="E88" s="25">
        <v>50</v>
      </c>
    </row>
    <row r="89" spans="1:5" ht="100.5" customHeight="1">
      <c r="A89" s="20" t="s">
        <v>156</v>
      </c>
      <c r="B89" s="13" t="s">
        <v>157</v>
      </c>
      <c r="C89" s="25">
        <v>66.7</v>
      </c>
      <c r="D89" s="25">
        <v>66.7</v>
      </c>
      <c r="E89" s="25">
        <v>66.7</v>
      </c>
    </row>
    <row r="90" spans="1:5">
      <c r="A90" s="6" t="s">
        <v>158</v>
      </c>
      <c r="B90" s="7" t="s">
        <v>159</v>
      </c>
      <c r="C90" s="8">
        <f>C91</f>
        <v>91.9</v>
      </c>
      <c r="D90" s="8">
        <v>0</v>
      </c>
      <c r="E90" s="8">
        <v>0</v>
      </c>
    </row>
    <row r="91" spans="1:5" ht="31.5">
      <c r="A91" s="29" t="s">
        <v>160</v>
      </c>
      <c r="B91" s="13" t="s">
        <v>161</v>
      </c>
      <c r="C91" s="11">
        <v>91.9</v>
      </c>
      <c r="D91" s="11">
        <v>0</v>
      </c>
      <c r="E91" s="11">
        <v>0</v>
      </c>
    </row>
    <row r="92" spans="1:5">
      <c r="A92" s="49" t="s">
        <v>162</v>
      </c>
      <c r="B92" s="50"/>
      <c r="C92" s="8">
        <f>C90+C66+C58+C46+C42+C32</f>
        <v>167724.5</v>
      </c>
      <c r="D92" s="8">
        <f>D90+D66+D58+D46+D42+D32</f>
        <v>156744.30000000002</v>
      </c>
      <c r="E92" s="8">
        <f>E90+E66+E58+E46+E42+E32</f>
        <v>155734.1</v>
      </c>
    </row>
    <row r="93" spans="1:5">
      <c r="A93" s="6" t="s">
        <v>163</v>
      </c>
      <c r="B93" s="30" t="s">
        <v>164</v>
      </c>
      <c r="C93" s="8">
        <f>C92+C31</f>
        <v>3653647.5</v>
      </c>
      <c r="D93" s="8">
        <f>D92+D31</f>
        <v>4064979.9999999995</v>
      </c>
      <c r="E93" s="8">
        <f>E92+E31</f>
        <v>4377311</v>
      </c>
    </row>
    <row r="94" spans="1:5" ht="31.5">
      <c r="A94" s="6" t="s">
        <v>165</v>
      </c>
      <c r="B94" s="30" t="s">
        <v>166</v>
      </c>
      <c r="C94" s="8">
        <f>C95+C99+C142+C186</f>
        <v>5183184.8000000007</v>
      </c>
      <c r="D94" s="8">
        <f>D95+D99+D142+D186</f>
        <v>5211214.8999999994</v>
      </c>
      <c r="E94" s="8">
        <f>E95+E99+E142+E186</f>
        <v>5907690.0999999996</v>
      </c>
    </row>
    <row r="95" spans="1:5">
      <c r="A95" s="6" t="s">
        <v>167</v>
      </c>
      <c r="B95" s="7" t="s">
        <v>168</v>
      </c>
      <c r="C95" s="8">
        <f>SUM(C96:C98)</f>
        <v>767873.5</v>
      </c>
      <c r="D95" s="8">
        <f>SUM(D96:D98)</f>
        <v>651352.4</v>
      </c>
      <c r="E95" s="8">
        <f>SUM(E96:E98)</f>
        <v>630318.1</v>
      </c>
    </row>
    <row r="96" spans="1:5" ht="31.5">
      <c r="A96" s="4" t="s">
        <v>169</v>
      </c>
      <c r="B96" s="13" t="s">
        <v>170</v>
      </c>
      <c r="C96" s="11">
        <v>313369.09999999998</v>
      </c>
      <c r="D96" s="11">
        <v>200106.9</v>
      </c>
      <c r="E96" s="11">
        <v>179072.6</v>
      </c>
    </row>
    <row r="97" spans="1:5">
      <c r="A97" s="4" t="s">
        <v>171</v>
      </c>
      <c r="B97" s="13" t="s">
        <v>172</v>
      </c>
      <c r="C97" s="11">
        <v>3258.9</v>
      </c>
      <c r="D97" s="11">
        <v>0</v>
      </c>
      <c r="E97" s="11">
        <v>0</v>
      </c>
    </row>
    <row r="98" spans="1:5" ht="31.5">
      <c r="A98" s="4" t="s">
        <v>173</v>
      </c>
      <c r="B98" s="13" t="s">
        <v>174</v>
      </c>
      <c r="C98" s="11">
        <v>451245.5</v>
      </c>
      <c r="D98" s="11">
        <v>451245.5</v>
      </c>
      <c r="E98" s="11">
        <v>451245.5</v>
      </c>
    </row>
    <row r="99" spans="1:5">
      <c r="A99" s="6" t="s">
        <v>175</v>
      </c>
      <c r="B99" s="7" t="s">
        <v>176</v>
      </c>
      <c r="C99" s="8">
        <f>SUM(C100:C141)</f>
        <v>876389.50000000023</v>
      </c>
      <c r="D99" s="8">
        <f>SUM(D100:D141)</f>
        <v>979252.79999999993</v>
      </c>
      <c r="E99" s="8">
        <f>SUM(E100:E141)</f>
        <v>1664075.9999999998</v>
      </c>
    </row>
    <row r="100" spans="1:5" ht="63">
      <c r="A100" s="4" t="s">
        <v>177</v>
      </c>
      <c r="B100" s="13" t="s">
        <v>178</v>
      </c>
      <c r="C100" s="11">
        <v>180114.2</v>
      </c>
      <c r="D100" s="11">
        <v>54004.2</v>
      </c>
      <c r="E100" s="11">
        <v>85738</v>
      </c>
    </row>
    <row r="101" spans="1:5" ht="63">
      <c r="A101" s="4" t="s">
        <v>179</v>
      </c>
      <c r="B101" s="13" t="s">
        <v>180</v>
      </c>
      <c r="C101" s="11">
        <v>0</v>
      </c>
      <c r="D101" s="11">
        <v>39942.6</v>
      </c>
      <c r="E101" s="11">
        <v>31200</v>
      </c>
    </row>
    <row r="102" spans="1:5" ht="31.5">
      <c r="A102" s="4" t="s">
        <v>181</v>
      </c>
      <c r="B102" s="13" t="s">
        <v>182</v>
      </c>
      <c r="C102" s="11">
        <v>0</v>
      </c>
      <c r="D102" s="11">
        <v>41833.9</v>
      </c>
      <c r="E102" s="11">
        <v>64133.1</v>
      </c>
    </row>
    <row r="103" spans="1:5" ht="31.5">
      <c r="A103" s="4" t="s">
        <v>183</v>
      </c>
      <c r="B103" s="13" t="s">
        <v>184</v>
      </c>
      <c r="C103" s="11">
        <v>5980.2</v>
      </c>
      <c r="D103" s="11">
        <v>6126.6</v>
      </c>
      <c r="E103" s="11">
        <v>6265.6</v>
      </c>
    </row>
    <row r="104" spans="1:5" ht="63">
      <c r="A104" s="4" t="s">
        <v>185</v>
      </c>
      <c r="B104" s="13" t="s">
        <v>186</v>
      </c>
      <c r="C104" s="11">
        <v>4404</v>
      </c>
      <c r="D104" s="11">
        <v>4526</v>
      </c>
      <c r="E104" s="11">
        <v>4639.6000000000004</v>
      </c>
    </row>
    <row r="105" spans="1:5" ht="34.5" customHeight="1">
      <c r="A105" s="4" t="s">
        <v>187</v>
      </c>
      <c r="B105" s="13" t="s">
        <v>188</v>
      </c>
      <c r="C105" s="31">
        <v>126966.39999999999</v>
      </c>
      <c r="D105" s="31">
        <v>122191.1</v>
      </c>
      <c r="E105" s="31">
        <v>115512.7</v>
      </c>
    </row>
    <row r="106" spans="1:5" ht="47.25" customHeight="1">
      <c r="A106" s="32" t="s">
        <v>189</v>
      </c>
      <c r="B106" s="13" t="s">
        <v>190</v>
      </c>
      <c r="C106" s="11">
        <v>0</v>
      </c>
      <c r="D106" s="11">
        <v>30517</v>
      </c>
      <c r="E106" s="11">
        <v>0</v>
      </c>
    </row>
    <row r="107" spans="1:5" ht="25.5" customHeight="1">
      <c r="A107" s="33" t="s">
        <v>191</v>
      </c>
      <c r="B107" s="13" t="s">
        <v>192</v>
      </c>
      <c r="C107" s="11">
        <v>0</v>
      </c>
      <c r="D107" s="11">
        <v>0</v>
      </c>
      <c r="E107" s="11">
        <v>0</v>
      </c>
    </row>
    <row r="108" spans="1:5" ht="24.75" customHeight="1">
      <c r="A108" s="4" t="s">
        <v>193</v>
      </c>
      <c r="B108" s="34" t="s">
        <v>194</v>
      </c>
      <c r="C108" s="11">
        <v>6299.5</v>
      </c>
      <c r="D108" s="11">
        <v>6622.7</v>
      </c>
      <c r="E108" s="11">
        <v>6570.7</v>
      </c>
    </row>
    <row r="109" spans="1:5" ht="31.5">
      <c r="A109" s="33" t="s">
        <v>195</v>
      </c>
      <c r="B109" s="35" t="s">
        <v>196</v>
      </c>
      <c r="C109" s="11">
        <v>0</v>
      </c>
      <c r="D109" s="11">
        <v>5558</v>
      </c>
      <c r="E109" s="11">
        <v>0</v>
      </c>
    </row>
    <row r="110" spans="1:5" ht="45" customHeight="1">
      <c r="A110" s="33" t="s">
        <v>195</v>
      </c>
      <c r="B110" s="35" t="s">
        <v>197</v>
      </c>
      <c r="C110" s="11">
        <v>133.4</v>
      </c>
      <c r="D110" s="11">
        <v>0</v>
      </c>
      <c r="E110" s="11">
        <v>0</v>
      </c>
    </row>
    <row r="111" spans="1:5" ht="47.25">
      <c r="A111" s="33" t="s">
        <v>195</v>
      </c>
      <c r="B111" s="35" t="s">
        <v>198</v>
      </c>
      <c r="C111" s="11">
        <v>822</v>
      </c>
      <c r="D111" s="11">
        <v>0</v>
      </c>
      <c r="E111" s="11">
        <v>0</v>
      </c>
    </row>
    <row r="112" spans="1:5">
      <c r="A112" s="32" t="s">
        <v>199</v>
      </c>
      <c r="B112" s="13" t="s">
        <v>200</v>
      </c>
      <c r="C112" s="11">
        <v>43576.7</v>
      </c>
      <c r="D112" s="11">
        <v>41841.1</v>
      </c>
      <c r="E112" s="11">
        <v>42310.3</v>
      </c>
    </row>
    <row r="113" spans="1:5" ht="31.5">
      <c r="A113" s="32" t="s">
        <v>201</v>
      </c>
      <c r="B113" s="13" t="s">
        <v>202</v>
      </c>
      <c r="C113" s="11">
        <v>42619.9</v>
      </c>
      <c r="D113" s="11">
        <v>147643.5</v>
      </c>
      <c r="E113" s="11">
        <v>0</v>
      </c>
    </row>
    <row r="114" spans="1:5" ht="31.5">
      <c r="A114" s="4" t="s">
        <v>203</v>
      </c>
      <c r="B114" s="34" t="s">
        <v>204</v>
      </c>
      <c r="C114" s="11">
        <v>12000</v>
      </c>
      <c r="D114" s="11">
        <v>0</v>
      </c>
      <c r="E114" s="11">
        <v>0</v>
      </c>
    </row>
    <row r="115" spans="1:5" ht="31.5">
      <c r="A115" s="4" t="s">
        <v>205</v>
      </c>
      <c r="B115" s="34" t="s">
        <v>206</v>
      </c>
      <c r="C115" s="11">
        <v>115313.1</v>
      </c>
      <c r="D115" s="11">
        <v>0</v>
      </c>
      <c r="E115" s="11">
        <v>0</v>
      </c>
    </row>
    <row r="116" spans="1:5" ht="63">
      <c r="A116" s="4" t="s">
        <v>205</v>
      </c>
      <c r="B116" s="34" t="s">
        <v>207</v>
      </c>
      <c r="C116" s="11">
        <v>0</v>
      </c>
      <c r="D116" s="11">
        <v>31994.9</v>
      </c>
      <c r="E116" s="11">
        <v>0</v>
      </c>
    </row>
    <row r="117" spans="1:5" ht="77.25" customHeight="1">
      <c r="A117" s="32" t="s">
        <v>208</v>
      </c>
      <c r="B117" s="34" t="s">
        <v>209</v>
      </c>
      <c r="C117" s="11">
        <v>0</v>
      </c>
      <c r="D117" s="11">
        <v>553.1</v>
      </c>
      <c r="E117" s="11">
        <v>553.1</v>
      </c>
    </row>
    <row r="118" spans="1:5" ht="31.5">
      <c r="A118" s="32" t="s">
        <v>208</v>
      </c>
      <c r="B118" s="34" t="s">
        <v>210</v>
      </c>
      <c r="C118" s="11">
        <v>568.4</v>
      </c>
      <c r="D118" s="11">
        <v>761.5</v>
      </c>
      <c r="E118" s="11">
        <v>761.5</v>
      </c>
    </row>
    <row r="119" spans="1:5" ht="31.5">
      <c r="A119" s="32" t="s">
        <v>208</v>
      </c>
      <c r="B119" s="13" t="s">
        <v>211</v>
      </c>
      <c r="C119" s="11">
        <v>650.20000000000005</v>
      </c>
      <c r="D119" s="11">
        <v>650.20000000000005</v>
      </c>
      <c r="E119" s="11">
        <v>650.20000000000005</v>
      </c>
    </row>
    <row r="120" spans="1:5" ht="47.25">
      <c r="A120" s="32" t="s">
        <v>208</v>
      </c>
      <c r="B120" s="13" t="s">
        <v>212</v>
      </c>
      <c r="C120" s="11">
        <v>100000</v>
      </c>
      <c r="D120" s="11">
        <v>0</v>
      </c>
      <c r="E120" s="11">
        <v>0</v>
      </c>
    </row>
    <row r="121" spans="1:5" ht="31.5">
      <c r="A121" s="32" t="s">
        <v>208</v>
      </c>
      <c r="B121" s="13" t="s">
        <v>213</v>
      </c>
      <c r="C121" s="11">
        <v>86985.3</v>
      </c>
      <c r="D121" s="11">
        <v>86985.3</v>
      </c>
      <c r="E121" s="11">
        <v>86985.3</v>
      </c>
    </row>
    <row r="122" spans="1:5" ht="63">
      <c r="A122" s="32" t="s">
        <v>208</v>
      </c>
      <c r="B122" s="13" t="s">
        <v>214</v>
      </c>
      <c r="C122" s="11">
        <v>107098.5</v>
      </c>
      <c r="D122" s="11">
        <v>101743.6</v>
      </c>
      <c r="E122" s="11">
        <v>96388.7</v>
      </c>
    </row>
    <row r="123" spans="1:5" ht="37.5" customHeight="1">
      <c r="A123" s="32" t="s">
        <v>208</v>
      </c>
      <c r="B123" s="13" t="s">
        <v>215</v>
      </c>
      <c r="C123" s="11">
        <v>5206.8</v>
      </c>
      <c r="D123" s="11">
        <v>5206.8</v>
      </c>
      <c r="E123" s="11">
        <v>0</v>
      </c>
    </row>
    <row r="124" spans="1:5" ht="79.5" customHeight="1">
      <c r="A124" s="32" t="s">
        <v>208</v>
      </c>
      <c r="B124" s="34" t="s">
        <v>216</v>
      </c>
      <c r="C124" s="11">
        <v>0</v>
      </c>
      <c r="D124" s="11">
        <v>5642.6</v>
      </c>
      <c r="E124" s="11">
        <v>1080.0999999999999</v>
      </c>
    </row>
    <row r="125" spans="1:5" ht="81.75" customHeight="1">
      <c r="A125" s="32" t="s">
        <v>208</v>
      </c>
      <c r="B125" s="34" t="s">
        <v>217</v>
      </c>
      <c r="C125" s="11">
        <v>0</v>
      </c>
      <c r="D125" s="11">
        <v>30000</v>
      </c>
      <c r="E125" s="11">
        <v>771000</v>
      </c>
    </row>
    <row r="126" spans="1:5" ht="35.25" customHeight="1">
      <c r="A126" s="32" t="s">
        <v>208</v>
      </c>
      <c r="B126" s="34" t="s">
        <v>218</v>
      </c>
      <c r="C126" s="11">
        <v>0</v>
      </c>
      <c r="D126" s="11">
        <v>31994.9</v>
      </c>
      <c r="E126" s="11">
        <v>0</v>
      </c>
    </row>
    <row r="127" spans="1:5" ht="36" customHeight="1">
      <c r="A127" s="32" t="s">
        <v>208</v>
      </c>
      <c r="B127" s="34" t="s">
        <v>219</v>
      </c>
      <c r="C127" s="11">
        <v>0</v>
      </c>
      <c r="D127" s="11">
        <v>0</v>
      </c>
      <c r="E127" s="11">
        <v>0</v>
      </c>
    </row>
    <row r="128" spans="1:5" ht="42.75" customHeight="1">
      <c r="A128" s="4" t="s">
        <v>220</v>
      </c>
      <c r="B128" s="13" t="s">
        <v>221</v>
      </c>
      <c r="C128" s="11">
        <v>28657.3</v>
      </c>
      <c r="D128" s="11">
        <v>28657.3</v>
      </c>
      <c r="E128" s="11">
        <v>28657.3</v>
      </c>
    </row>
    <row r="129" spans="1:5" ht="38.25" customHeight="1">
      <c r="A129" s="4" t="s">
        <v>222</v>
      </c>
      <c r="B129" s="34" t="s">
        <v>223</v>
      </c>
      <c r="C129" s="11">
        <v>0</v>
      </c>
      <c r="D129" s="11">
        <v>0</v>
      </c>
      <c r="E129" s="11">
        <v>0</v>
      </c>
    </row>
    <row r="130" spans="1:5" ht="31.5">
      <c r="A130" s="4" t="s">
        <v>222</v>
      </c>
      <c r="B130" s="34" t="s">
        <v>224</v>
      </c>
      <c r="C130" s="11">
        <v>0</v>
      </c>
      <c r="D130" s="11">
        <v>900</v>
      </c>
      <c r="E130" s="11">
        <v>900</v>
      </c>
    </row>
    <row r="131" spans="1:5" ht="31.5">
      <c r="A131" s="4" t="s">
        <v>222</v>
      </c>
      <c r="B131" s="34" t="s">
        <v>225</v>
      </c>
      <c r="C131" s="11">
        <v>0</v>
      </c>
      <c r="D131" s="11">
        <v>135000</v>
      </c>
      <c r="E131" s="11">
        <v>300000</v>
      </c>
    </row>
    <row r="132" spans="1:5" ht="31.5">
      <c r="A132" s="4" t="s">
        <v>222</v>
      </c>
      <c r="B132" s="13" t="s">
        <v>226</v>
      </c>
      <c r="C132" s="11">
        <v>455.7</v>
      </c>
      <c r="D132" s="11">
        <v>455.7</v>
      </c>
      <c r="E132" s="11">
        <v>455.7</v>
      </c>
    </row>
    <row r="133" spans="1:5" ht="47.25">
      <c r="A133" s="4" t="s">
        <v>222</v>
      </c>
      <c r="B133" s="13" t="s">
        <v>227</v>
      </c>
      <c r="C133" s="11">
        <v>1335.4</v>
      </c>
      <c r="D133" s="11">
        <v>1335.4</v>
      </c>
      <c r="E133" s="11">
        <v>1335.4</v>
      </c>
    </row>
    <row r="134" spans="1:5" ht="63">
      <c r="A134" s="32" t="s">
        <v>222</v>
      </c>
      <c r="B134" s="13" t="s">
        <v>228</v>
      </c>
      <c r="C134" s="11">
        <v>3748.2</v>
      </c>
      <c r="D134" s="11">
        <v>8254.7000000000007</v>
      </c>
      <c r="E134" s="11">
        <v>8254.7000000000007</v>
      </c>
    </row>
    <row r="135" spans="1:5" ht="31.5">
      <c r="A135" s="32" t="s">
        <v>229</v>
      </c>
      <c r="B135" s="13" t="s">
        <v>230</v>
      </c>
      <c r="C135" s="11">
        <v>1265.5</v>
      </c>
      <c r="D135" s="11">
        <v>1265.5</v>
      </c>
      <c r="E135" s="11">
        <v>1265.5</v>
      </c>
    </row>
    <row r="136" spans="1:5" ht="63">
      <c r="A136" s="32" t="s">
        <v>229</v>
      </c>
      <c r="B136" s="13" t="s">
        <v>231</v>
      </c>
      <c r="C136" s="11">
        <v>0</v>
      </c>
      <c r="D136" s="11">
        <v>505</v>
      </c>
      <c r="E136" s="11">
        <v>505</v>
      </c>
    </row>
    <row r="137" spans="1:5" ht="47.25">
      <c r="A137" s="32" t="s">
        <v>229</v>
      </c>
      <c r="B137" s="13" t="s">
        <v>232</v>
      </c>
      <c r="C137" s="11">
        <v>909.8</v>
      </c>
      <c r="D137" s="11">
        <v>1375.1</v>
      </c>
      <c r="E137" s="11">
        <v>1574.4</v>
      </c>
    </row>
    <row r="138" spans="1:5" ht="31.5">
      <c r="A138" s="33" t="s">
        <v>229</v>
      </c>
      <c r="B138" s="36" t="s">
        <v>233</v>
      </c>
      <c r="C138" s="11">
        <v>0</v>
      </c>
      <c r="D138" s="11">
        <v>0</v>
      </c>
      <c r="E138" s="11">
        <v>2174.6</v>
      </c>
    </row>
    <row r="139" spans="1:5" ht="62.25" customHeight="1">
      <c r="A139" s="32" t="s">
        <v>234</v>
      </c>
      <c r="B139" s="13" t="s">
        <v>235</v>
      </c>
      <c r="C139" s="11">
        <v>889</v>
      </c>
      <c r="D139" s="11">
        <v>889</v>
      </c>
      <c r="E139" s="11">
        <v>889</v>
      </c>
    </row>
    <row r="140" spans="1:5" ht="24" customHeight="1">
      <c r="A140" s="32" t="s">
        <v>229</v>
      </c>
      <c r="B140" s="13" t="s">
        <v>236</v>
      </c>
      <c r="C140" s="11">
        <v>390</v>
      </c>
      <c r="D140" s="11">
        <v>390</v>
      </c>
      <c r="E140" s="11">
        <v>390</v>
      </c>
    </row>
    <row r="141" spans="1:5" ht="47.25">
      <c r="A141" s="32" t="s">
        <v>229</v>
      </c>
      <c r="B141" s="37" t="s">
        <v>237</v>
      </c>
      <c r="C141" s="11">
        <v>0</v>
      </c>
      <c r="D141" s="11">
        <v>3885.5</v>
      </c>
      <c r="E141" s="11">
        <v>3885.5</v>
      </c>
    </row>
    <row r="142" spans="1:5">
      <c r="A142" s="6" t="s">
        <v>238</v>
      </c>
      <c r="B142" s="7" t="s">
        <v>239</v>
      </c>
      <c r="C142" s="8">
        <f>SUM(C143:C185)</f>
        <v>3428278.1</v>
      </c>
      <c r="D142" s="8">
        <f>SUM(D143:D185)</f>
        <v>3468909.0999999996</v>
      </c>
      <c r="E142" s="8">
        <f>SUM(E143:E185)</f>
        <v>3501317.9999999995</v>
      </c>
    </row>
    <row r="143" spans="1:5" ht="31.5">
      <c r="A143" s="4" t="s">
        <v>240</v>
      </c>
      <c r="B143" s="13" t="s">
        <v>241</v>
      </c>
      <c r="C143" s="11">
        <v>8870.7000000000007</v>
      </c>
      <c r="D143" s="11">
        <v>9209.7999999999993</v>
      </c>
      <c r="E143" s="11">
        <v>9562.5</v>
      </c>
    </row>
    <row r="144" spans="1:5" ht="31.5">
      <c r="A144" s="4" t="s">
        <v>242</v>
      </c>
      <c r="B144" s="13" t="s">
        <v>243</v>
      </c>
      <c r="C144" s="11">
        <v>150764</v>
      </c>
      <c r="D144" s="11">
        <v>150764</v>
      </c>
      <c r="E144" s="11">
        <v>150764</v>
      </c>
    </row>
    <row r="145" spans="1:5" ht="31.5">
      <c r="A145" s="4" t="s">
        <v>244</v>
      </c>
      <c r="B145" s="13" t="s">
        <v>245</v>
      </c>
      <c r="C145" s="11">
        <v>7625.8</v>
      </c>
      <c r="D145" s="11">
        <v>7625.8</v>
      </c>
      <c r="E145" s="11">
        <v>7625.8</v>
      </c>
    </row>
    <row r="146" spans="1:5" ht="47.25">
      <c r="A146" s="4" t="s">
        <v>244</v>
      </c>
      <c r="B146" s="13" t="s">
        <v>246</v>
      </c>
      <c r="C146" s="11">
        <v>452.8</v>
      </c>
      <c r="D146" s="11">
        <v>452.8</v>
      </c>
      <c r="E146" s="11">
        <v>452.8</v>
      </c>
    </row>
    <row r="147" spans="1:5" ht="47.25">
      <c r="A147" s="4" t="s">
        <v>244</v>
      </c>
      <c r="B147" s="13" t="s">
        <v>247</v>
      </c>
      <c r="C147" s="11">
        <v>325.10000000000002</v>
      </c>
      <c r="D147" s="11">
        <v>325.10000000000002</v>
      </c>
      <c r="E147" s="11">
        <v>325.10000000000002</v>
      </c>
    </row>
    <row r="148" spans="1:5" ht="31.5">
      <c r="A148" s="4" t="s">
        <v>244</v>
      </c>
      <c r="B148" s="13" t="s">
        <v>248</v>
      </c>
      <c r="C148" s="11">
        <v>1271</v>
      </c>
      <c r="D148" s="11">
        <v>1271</v>
      </c>
      <c r="E148" s="11">
        <v>1271</v>
      </c>
    </row>
    <row r="149" spans="1:5" ht="47.25">
      <c r="A149" s="4" t="s">
        <v>244</v>
      </c>
      <c r="B149" s="13" t="s">
        <v>249</v>
      </c>
      <c r="C149" s="11">
        <v>1182.7</v>
      </c>
      <c r="D149" s="11">
        <v>1182.7</v>
      </c>
      <c r="E149" s="11">
        <v>1182.7</v>
      </c>
    </row>
    <row r="150" spans="1:5" ht="31.5">
      <c r="A150" s="4" t="s">
        <v>250</v>
      </c>
      <c r="B150" s="13" t="s">
        <v>251</v>
      </c>
      <c r="C150" s="11">
        <v>7026.2</v>
      </c>
      <c r="D150" s="11">
        <v>7306.3</v>
      </c>
      <c r="E150" s="11">
        <v>7597.6</v>
      </c>
    </row>
    <row r="151" spans="1:5" ht="78.75">
      <c r="A151" s="4" t="s">
        <v>250</v>
      </c>
      <c r="B151" s="13" t="s">
        <v>252</v>
      </c>
      <c r="C151" s="11">
        <v>8000</v>
      </c>
      <c r="D151" s="11">
        <v>8000</v>
      </c>
      <c r="E151" s="11">
        <v>8000</v>
      </c>
    </row>
    <row r="152" spans="1:5" ht="47.25">
      <c r="A152" s="4" t="s">
        <v>250</v>
      </c>
      <c r="B152" s="13" t="s">
        <v>253</v>
      </c>
      <c r="C152" s="11">
        <v>827.1</v>
      </c>
      <c r="D152" s="11">
        <v>912.2</v>
      </c>
      <c r="E152" s="11">
        <v>948.7</v>
      </c>
    </row>
    <row r="153" spans="1:5" ht="47.25">
      <c r="A153" s="4" t="s">
        <v>250</v>
      </c>
      <c r="B153" s="13" t="s">
        <v>254</v>
      </c>
      <c r="C153" s="11">
        <v>11146</v>
      </c>
      <c r="D153" s="11">
        <v>11590.4</v>
      </c>
      <c r="E153" s="11">
        <v>12052.5</v>
      </c>
    </row>
    <row r="154" spans="1:5" ht="31.5">
      <c r="A154" s="4" t="s">
        <v>250</v>
      </c>
      <c r="B154" s="13" t="s">
        <v>255</v>
      </c>
      <c r="C154" s="11">
        <v>9450</v>
      </c>
      <c r="D154" s="11">
        <v>9450</v>
      </c>
      <c r="E154" s="11">
        <v>9450</v>
      </c>
    </row>
    <row r="155" spans="1:5" ht="31.5">
      <c r="A155" s="4" t="s">
        <v>250</v>
      </c>
      <c r="B155" s="13" t="s">
        <v>256</v>
      </c>
      <c r="C155" s="11">
        <v>14633.7</v>
      </c>
      <c r="D155" s="11">
        <v>14737.4</v>
      </c>
      <c r="E155" s="11">
        <v>14769.4</v>
      </c>
    </row>
    <row r="156" spans="1:5" ht="31.5">
      <c r="A156" s="4" t="s">
        <v>250</v>
      </c>
      <c r="B156" s="13" t="s">
        <v>257</v>
      </c>
      <c r="C156" s="11">
        <v>3035.9</v>
      </c>
      <c r="D156" s="11">
        <v>3035.9</v>
      </c>
      <c r="E156" s="11">
        <v>3035.9</v>
      </c>
    </row>
    <row r="157" spans="1:5" ht="31.5">
      <c r="A157" s="32" t="s">
        <v>250</v>
      </c>
      <c r="B157" s="22" t="s">
        <v>258</v>
      </c>
      <c r="C157" s="11">
        <v>0.6</v>
      </c>
      <c r="D157" s="11">
        <v>0.6</v>
      </c>
      <c r="E157" s="11">
        <v>0.6</v>
      </c>
    </row>
    <row r="158" spans="1:5" ht="47.25">
      <c r="A158" s="32" t="s">
        <v>250</v>
      </c>
      <c r="B158" s="22" t="s">
        <v>259</v>
      </c>
      <c r="C158" s="11">
        <v>16285.1</v>
      </c>
      <c r="D158" s="11">
        <v>16932.7</v>
      </c>
      <c r="E158" s="11">
        <v>17606.2</v>
      </c>
    </row>
    <row r="159" spans="1:5" ht="31.5">
      <c r="A159" s="4" t="s">
        <v>250</v>
      </c>
      <c r="B159" s="13" t="s">
        <v>260</v>
      </c>
      <c r="C159" s="11">
        <v>38776.9</v>
      </c>
      <c r="D159" s="11">
        <v>40322.800000000003</v>
      </c>
      <c r="E159" s="11">
        <v>41930.6</v>
      </c>
    </row>
    <row r="160" spans="1:5" s="40" customFormat="1" ht="47.25">
      <c r="A160" s="38" t="s">
        <v>250</v>
      </c>
      <c r="B160" s="39" t="s">
        <v>261</v>
      </c>
      <c r="C160" s="23">
        <v>24491.8</v>
      </c>
      <c r="D160" s="23">
        <v>23485.7</v>
      </c>
      <c r="E160" s="23">
        <v>22715.8</v>
      </c>
    </row>
    <row r="161" spans="1:5" ht="31.5">
      <c r="A161" s="4" t="s">
        <v>250</v>
      </c>
      <c r="B161" s="13" t="s">
        <v>262</v>
      </c>
      <c r="C161" s="11">
        <v>172807</v>
      </c>
      <c r="D161" s="11">
        <v>179694.2</v>
      </c>
      <c r="E161" s="11">
        <v>186857</v>
      </c>
    </row>
    <row r="162" spans="1:5" ht="31.5">
      <c r="A162" s="4" t="s">
        <v>250</v>
      </c>
      <c r="B162" s="13" t="s">
        <v>263</v>
      </c>
      <c r="C162" s="11">
        <v>131111</v>
      </c>
      <c r="D162" s="11">
        <v>136334.70000000001</v>
      </c>
      <c r="E162" s="11">
        <v>141767.29999999999</v>
      </c>
    </row>
    <row r="163" spans="1:5" ht="47.25">
      <c r="A163" s="4" t="s">
        <v>250</v>
      </c>
      <c r="B163" s="13" t="s">
        <v>264</v>
      </c>
      <c r="C163" s="11">
        <v>325.5</v>
      </c>
      <c r="D163" s="11">
        <v>338.5</v>
      </c>
      <c r="E163" s="11">
        <v>352</v>
      </c>
    </row>
    <row r="164" spans="1:5" ht="47.25">
      <c r="A164" s="4" t="s">
        <v>250</v>
      </c>
      <c r="B164" s="13" t="s">
        <v>265</v>
      </c>
      <c r="C164" s="11">
        <v>11.7</v>
      </c>
      <c r="D164" s="11">
        <v>11.7</v>
      </c>
      <c r="E164" s="11">
        <v>11.7</v>
      </c>
    </row>
    <row r="165" spans="1:5" s="40" customFormat="1" ht="47.25">
      <c r="A165" s="38" t="s">
        <v>250</v>
      </c>
      <c r="B165" s="39" t="s">
        <v>266</v>
      </c>
      <c r="C165" s="23">
        <v>0</v>
      </c>
      <c r="D165" s="23">
        <v>0</v>
      </c>
      <c r="E165" s="23">
        <v>0</v>
      </c>
    </row>
    <row r="166" spans="1:5" ht="78.75">
      <c r="A166" s="4" t="s">
        <v>250</v>
      </c>
      <c r="B166" s="13" t="s">
        <v>267</v>
      </c>
      <c r="C166" s="11">
        <v>672</v>
      </c>
      <c r="D166" s="11">
        <v>672</v>
      </c>
      <c r="E166" s="11">
        <v>672</v>
      </c>
    </row>
    <row r="167" spans="1:5" ht="110.25">
      <c r="A167" s="4" t="s">
        <v>250</v>
      </c>
      <c r="B167" s="13" t="s">
        <v>268</v>
      </c>
      <c r="C167" s="11">
        <v>707.4</v>
      </c>
      <c r="D167" s="11">
        <v>735.7</v>
      </c>
      <c r="E167" s="11">
        <v>765.1</v>
      </c>
    </row>
    <row r="168" spans="1:5" ht="63">
      <c r="A168" s="4" t="s">
        <v>250</v>
      </c>
      <c r="B168" s="41" t="s">
        <v>269</v>
      </c>
      <c r="C168" s="11">
        <v>65.099999999999994</v>
      </c>
      <c r="D168" s="11">
        <v>65.099999999999994</v>
      </c>
      <c r="E168" s="11">
        <v>65.099999999999994</v>
      </c>
    </row>
    <row r="169" spans="1:5" ht="78.75">
      <c r="A169" s="4" t="s">
        <v>270</v>
      </c>
      <c r="B169" s="13" t="s">
        <v>271</v>
      </c>
      <c r="C169" s="11">
        <v>38684.9</v>
      </c>
      <c r="D169" s="11">
        <v>38684.9</v>
      </c>
      <c r="E169" s="11">
        <v>38684.9</v>
      </c>
    </row>
    <row r="170" spans="1:5" ht="63">
      <c r="A170" s="4" t="s">
        <v>270</v>
      </c>
      <c r="B170" s="13" t="s">
        <v>272</v>
      </c>
      <c r="C170" s="11">
        <v>5947.5</v>
      </c>
      <c r="D170" s="11">
        <v>5962.7</v>
      </c>
      <c r="E170" s="11">
        <v>5978.7</v>
      </c>
    </row>
    <row r="171" spans="1:5" ht="110.25">
      <c r="A171" s="4" t="s">
        <v>270</v>
      </c>
      <c r="B171" s="13" t="s">
        <v>273</v>
      </c>
      <c r="C171" s="31">
        <v>8341.7999999999993</v>
      </c>
      <c r="D171" s="31">
        <v>8674.2000000000007</v>
      </c>
      <c r="E171" s="31">
        <v>9019.7999999999993</v>
      </c>
    </row>
    <row r="172" spans="1:5" ht="78.75">
      <c r="A172" s="4" t="s">
        <v>270</v>
      </c>
      <c r="B172" s="13" t="s">
        <v>274</v>
      </c>
      <c r="C172" s="31">
        <v>68483.899999999994</v>
      </c>
      <c r="D172" s="31">
        <v>68676</v>
      </c>
      <c r="E172" s="31">
        <v>68875.7</v>
      </c>
    </row>
    <row r="173" spans="1:5" ht="63">
      <c r="A173" s="4" t="s">
        <v>270</v>
      </c>
      <c r="B173" s="13" t="s">
        <v>275</v>
      </c>
      <c r="C173" s="11">
        <v>1449458.2</v>
      </c>
      <c r="D173" s="11">
        <v>1458269.1</v>
      </c>
      <c r="E173" s="11">
        <v>1459097</v>
      </c>
    </row>
    <row r="174" spans="1:5" ht="47.25">
      <c r="A174" s="4" t="s">
        <v>270</v>
      </c>
      <c r="B174" s="13" t="s">
        <v>276</v>
      </c>
      <c r="C174" s="11">
        <v>830121.8</v>
      </c>
      <c r="D174" s="11">
        <v>830680.8</v>
      </c>
      <c r="E174" s="11">
        <v>831262.3</v>
      </c>
    </row>
    <row r="175" spans="1:5" ht="74.25" customHeight="1">
      <c r="A175" s="4" t="s">
        <v>270</v>
      </c>
      <c r="B175" s="13" t="s">
        <v>277</v>
      </c>
      <c r="C175" s="11">
        <v>6870.4</v>
      </c>
      <c r="D175" s="11">
        <v>6870.4</v>
      </c>
      <c r="E175" s="11">
        <v>6870.4</v>
      </c>
    </row>
    <row r="176" spans="1:5" s="40" customFormat="1" ht="40.5" customHeight="1">
      <c r="A176" s="38" t="s">
        <v>278</v>
      </c>
      <c r="B176" s="39" t="s">
        <v>279</v>
      </c>
      <c r="C176" s="23">
        <v>122787.9</v>
      </c>
      <c r="D176" s="23">
        <v>127319.7</v>
      </c>
      <c r="E176" s="23">
        <v>132032.6</v>
      </c>
    </row>
    <row r="177" spans="1:5" ht="47.25">
      <c r="A177" s="4" t="s">
        <v>280</v>
      </c>
      <c r="B177" s="13" t="s">
        <v>281</v>
      </c>
      <c r="C177" s="11">
        <v>30496.6</v>
      </c>
      <c r="D177" s="11">
        <v>33399.4</v>
      </c>
      <c r="E177" s="11">
        <v>33399.4</v>
      </c>
    </row>
    <row r="178" spans="1:5" ht="31.5">
      <c r="A178" s="4" t="s">
        <v>282</v>
      </c>
      <c r="B178" s="13" t="s">
        <v>283</v>
      </c>
      <c r="C178" s="11">
        <v>67988</v>
      </c>
      <c r="D178" s="11">
        <v>81585.600000000006</v>
      </c>
      <c r="E178" s="11">
        <v>89744.1</v>
      </c>
    </row>
    <row r="179" spans="1:5" ht="31.5">
      <c r="A179" s="4" t="s">
        <v>284</v>
      </c>
      <c r="B179" s="13" t="s">
        <v>285</v>
      </c>
      <c r="C179" s="11">
        <v>199.1</v>
      </c>
      <c r="D179" s="11">
        <v>10.9</v>
      </c>
      <c r="E179" s="11">
        <v>11.8</v>
      </c>
    </row>
    <row r="180" spans="1:5" ht="46.5" customHeight="1">
      <c r="A180" s="4" t="s">
        <v>286</v>
      </c>
      <c r="B180" s="13" t="s">
        <v>287</v>
      </c>
      <c r="C180" s="11">
        <v>20109.599999999999</v>
      </c>
      <c r="D180" s="11">
        <v>20902.5</v>
      </c>
      <c r="E180" s="11">
        <v>21726.2</v>
      </c>
    </row>
    <row r="181" spans="1:5" ht="18" customHeight="1">
      <c r="A181" s="4" t="s">
        <v>288</v>
      </c>
      <c r="B181" s="13" t="s">
        <v>289</v>
      </c>
      <c r="C181" s="11">
        <v>139066.4</v>
      </c>
      <c r="D181" s="11">
        <v>138983.20000000001</v>
      </c>
      <c r="E181" s="11">
        <v>138955.9</v>
      </c>
    </row>
    <row r="182" spans="1:5" s="40" customFormat="1" ht="31.5">
      <c r="A182" s="38" t="s">
        <v>290</v>
      </c>
      <c r="B182" s="39" t="s">
        <v>291</v>
      </c>
      <c r="C182" s="23">
        <v>16658.599999999999</v>
      </c>
      <c r="D182" s="23">
        <v>14822.9</v>
      </c>
      <c r="E182" s="23">
        <v>15872</v>
      </c>
    </row>
    <row r="183" spans="1:5" ht="51" customHeight="1">
      <c r="A183" s="4" t="s">
        <v>292</v>
      </c>
      <c r="B183" s="13" t="s">
        <v>293</v>
      </c>
      <c r="C183" s="11">
        <v>12834.2</v>
      </c>
      <c r="D183" s="11">
        <v>9245.6</v>
      </c>
      <c r="E183" s="11">
        <v>9641.7000000000007</v>
      </c>
    </row>
    <row r="184" spans="1:5" ht="110.25">
      <c r="A184" s="42" t="s">
        <v>294</v>
      </c>
      <c r="B184" s="13" t="s">
        <v>295</v>
      </c>
      <c r="C184" s="11">
        <v>70.3</v>
      </c>
      <c r="D184" s="11">
        <v>70.3</v>
      </c>
      <c r="E184" s="11">
        <v>70.3</v>
      </c>
    </row>
    <row r="185" spans="1:5" ht="31.5">
      <c r="A185" s="42" t="s">
        <v>294</v>
      </c>
      <c r="B185" s="41" t="s">
        <v>296</v>
      </c>
      <c r="C185" s="11">
        <v>293.8</v>
      </c>
      <c r="D185" s="11">
        <v>293.8</v>
      </c>
      <c r="E185" s="11">
        <v>293.8</v>
      </c>
    </row>
    <row r="186" spans="1:5">
      <c r="A186" s="6" t="s">
        <v>297</v>
      </c>
      <c r="B186" s="7" t="s">
        <v>298</v>
      </c>
      <c r="C186" s="8">
        <f>C187+C188+C189+C190+C191</f>
        <v>110643.7</v>
      </c>
      <c r="D186" s="8">
        <f>SUM(D187:D190)</f>
        <v>111700.6</v>
      </c>
      <c r="E186" s="8">
        <f>SUM(E187:E190)</f>
        <v>111978</v>
      </c>
    </row>
    <row r="187" spans="1:5" ht="94.5">
      <c r="A187" s="4" t="s">
        <v>299</v>
      </c>
      <c r="B187" s="13" t="s">
        <v>300</v>
      </c>
      <c r="C187" s="11">
        <v>3956.4</v>
      </c>
      <c r="D187" s="11">
        <v>11563.7</v>
      </c>
      <c r="E187" s="11">
        <v>11707.1</v>
      </c>
    </row>
    <row r="188" spans="1:5" ht="47.25">
      <c r="A188" s="4" t="s">
        <v>301</v>
      </c>
      <c r="B188" s="41" t="s">
        <v>302</v>
      </c>
      <c r="C188" s="11">
        <v>9272.5</v>
      </c>
      <c r="D188" s="11">
        <v>4803.8999999999996</v>
      </c>
      <c r="E188" s="11">
        <v>4800.8999999999996</v>
      </c>
    </row>
    <row r="189" spans="1:5" ht="78.75">
      <c r="A189" s="4" t="s">
        <v>303</v>
      </c>
      <c r="B189" s="41" t="s">
        <v>304</v>
      </c>
      <c r="C189" s="11">
        <v>95190.8</v>
      </c>
      <c r="D189" s="11">
        <v>95333</v>
      </c>
      <c r="E189" s="11">
        <v>95470</v>
      </c>
    </row>
    <row r="190" spans="1:5" ht="31.5">
      <c r="A190" s="4" t="s">
        <v>305</v>
      </c>
      <c r="B190" s="41" t="s">
        <v>306</v>
      </c>
      <c r="C190" s="11">
        <v>1224</v>
      </c>
      <c r="D190" s="11">
        <v>0</v>
      </c>
      <c r="E190" s="11">
        <v>0</v>
      </c>
    </row>
    <row r="191" spans="1:5" ht="27" customHeight="1">
      <c r="A191" s="4" t="s">
        <v>305</v>
      </c>
      <c r="B191" s="41" t="s">
        <v>307</v>
      </c>
      <c r="C191" s="11">
        <v>1000</v>
      </c>
      <c r="D191" s="11">
        <v>0</v>
      </c>
      <c r="E191" s="11">
        <v>0</v>
      </c>
    </row>
    <row r="192" spans="1:5">
      <c r="A192" s="6" t="s">
        <v>308</v>
      </c>
      <c r="B192" s="7" t="s">
        <v>309</v>
      </c>
      <c r="C192" s="8">
        <f>C193</f>
        <v>513.9</v>
      </c>
      <c r="D192" s="11"/>
      <c r="E192" s="11"/>
    </row>
    <row r="193" spans="1:5" ht="60" customHeight="1">
      <c r="A193" s="43" t="s">
        <v>310</v>
      </c>
      <c r="B193" s="39" t="s">
        <v>311</v>
      </c>
      <c r="C193" s="11">
        <v>513.9</v>
      </c>
      <c r="D193" s="11"/>
      <c r="E193" s="11"/>
    </row>
    <row r="194" spans="1:5">
      <c r="A194" s="6" t="s">
        <v>312</v>
      </c>
      <c r="B194" s="7" t="s">
        <v>313</v>
      </c>
      <c r="C194" s="8">
        <f>C94+C192</f>
        <v>5183698.7000000011</v>
      </c>
      <c r="D194" s="8">
        <f>D94</f>
        <v>5211214.8999999994</v>
      </c>
      <c r="E194" s="8">
        <f>E94</f>
        <v>5907690.0999999996</v>
      </c>
    </row>
    <row r="195" spans="1:5">
      <c r="A195" s="44" t="s">
        <v>314</v>
      </c>
      <c r="B195" s="44"/>
      <c r="C195" s="8">
        <f>C194+C93</f>
        <v>8837346.2000000011</v>
      </c>
      <c r="D195" s="8">
        <f>D194+D93</f>
        <v>9276194.8999999985</v>
      </c>
      <c r="E195" s="8">
        <f>E194+E93</f>
        <v>10285001.1</v>
      </c>
    </row>
  </sheetData>
  <mergeCells count="7">
    <mergeCell ref="A92:B92"/>
    <mergeCell ref="D1:E1"/>
    <mergeCell ref="C2:E2"/>
    <mergeCell ref="C3:E3"/>
    <mergeCell ref="D4:E4"/>
    <mergeCell ref="A5:E5"/>
    <mergeCell ref="A6:E6"/>
  </mergeCells>
  <hyperlinks>
    <hyperlink ref="B74" r:id="rId1" display="consultantplus://offline/ref=A5C545EE8C1C93B0B058E1FFE19DF454C219EB0B98198F2DC0D7B691EFFF64CC26DC8ECE4D9F7B181B1727911B979A94C0CB426D4AE9j9HFG"/>
    <hyperlink ref="B71" r:id="rId2" display="consultantplus://offline/ref=D42EAC7BD398020209D35F6AF6672FBA6F13F77B84F225875A8095FA102A9B2D8E358CD609751112B9E7A4869E64DFF883BAA8D38BAB06D8YDV9M"/>
    <hyperlink ref="B72" r:id="rId3" display="consultantplus://offline/ref=D42EAC7BD398020209D35F6AF6672FBA6F13F77B84F225875A8095FA102A9B2D8E358CD609751112B9E7A4869E64DFF883BAA8D38BAB06D8YDV9M"/>
    <hyperlink ref="B76" r:id="rId4" display="consultantplus://offline/ref=64FC3C9F96C0230A0CECA4E56C028B5E86A06F799E50F1FABBE4A6CFAC6E9A2AB2A69A82FE33DE9CACC0441FC29EF02FFBFA7ABCF960A970JDh7G"/>
  </hyperlinks>
  <pageMargins left="0.23622047244094491" right="0.23622047244094491" top="0.31496062992125984" bottom="0.31496062992125984" header="0.31496062992125984" footer="0.31496062992125984"/>
  <pageSetup paperSize="9" scale="53"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 решению</vt:lpstr>
      <vt:lpstr>'к решению'!Заголовки_для_печати</vt:lpstr>
      <vt:lpstr>'к решению'!Область_печати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Ира Халявина</dc:creator>
  <cp:lastModifiedBy>Пользователь</cp:lastModifiedBy>
  <cp:lastPrinted>2026-03-11T09:43:35Z</cp:lastPrinted>
  <dcterms:created xsi:type="dcterms:W3CDTF">2026-03-10T05:57:30Z</dcterms:created>
  <dcterms:modified xsi:type="dcterms:W3CDTF">2026-03-12T10:12:49Z</dcterms:modified>
</cp:coreProperties>
</file>