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880" windowHeight="7485"/>
  </bookViews>
  <sheets>
    <sheet name="межбюджетн" sheetId="6" r:id="rId1"/>
  </sheets>
  <definedNames>
    <definedName name="_xlnm.Print_Titles" localSheetId="0">межбюджетн!$5:$5</definedName>
    <definedName name="_xlnm.Print_Area" localSheetId="0">межбюджетн!$A$1:$E$75</definedName>
  </definedNames>
  <calcPr calcId="145621"/>
</workbook>
</file>

<file path=xl/calcChain.xml><?xml version="1.0" encoding="utf-8"?>
<calcChain xmlns="http://schemas.openxmlformats.org/spreadsheetml/2006/main">
  <c r="B25" i="6" l="1"/>
  <c r="C68" i="6" l="1"/>
  <c r="B65" i="6"/>
  <c r="B61" i="6"/>
  <c r="B68" i="6" s="1"/>
  <c r="C58" i="6"/>
  <c r="B58" i="6"/>
  <c r="C53" i="6"/>
  <c r="B53" i="6"/>
  <c r="C31" i="6"/>
  <c r="B28" i="6"/>
  <c r="C21" i="6"/>
  <c r="B21" i="6"/>
  <c r="C59" i="6" l="1"/>
  <c r="C69" i="6" s="1"/>
  <c r="B31" i="6"/>
  <c r="B59" i="6" s="1"/>
  <c r="B69" i="6" s="1"/>
</calcChain>
</file>

<file path=xl/sharedStrings.xml><?xml version="1.0" encoding="utf-8"?>
<sst xmlns="http://schemas.openxmlformats.org/spreadsheetml/2006/main" count="127" uniqueCount="82">
  <si>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</si>
  <si>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</si>
  <si>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</si>
  <si>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</si>
  <si>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2024г.</t>
  </si>
  <si>
    <t>2025г.</t>
  </si>
  <si>
    <t>Гос.программа</t>
  </si>
  <si>
    <t>1. Дотации</t>
  </si>
  <si>
    <t>непрограммные расходы</t>
  </si>
  <si>
    <t>итого ДОТАЦИЯ</t>
  </si>
  <si>
    <t xml:space="preserve">2. Субсидии </t>
  </si>
  <si>
    <t>ГП Чел. обл. "Обеспечение доступным и комфортным жильем граждан Российской Федерации в Челябинской области"</t>
  </si>
  <si>
    <t>Итого по субсидиям</t>
  </si>
  <si>
    <t>3. Субвенции</t>
  </si>
  <si>
    <t>Итого по субвенциям</t>
  </si>
  <si>
    <t>3. Иные межбюджетные трансферты</t>
  </si>
  <si>
    <t>Итого по иным трансфертам</t>
  </si>
  <si>
    <t>ВСЕГО по межбюджетным трансфертам</t>
  </si>
  <si>
    <t>4. Прочие безвозмездные поступления:</t>
  </si>
  <si>
    <t>Итого по прочим безвозмездным поступлениям</t>
  </si>
  <si>
    <t>ВСЕГО по "Безвозмездным поступлениям"</t>
  </si>
  <si>
    <t>Администрация МГО</t>
  </si>
  <si>
    <t>УФКС АМГО</t>
  </si>
  <si>
    <t>Управление Культуры Администрация МГО</t>
  </si>
  <si>
    <t>Управление образования АМГО</t>
  </si>
  <si>
    <t>ГП Чел.обл. "Охрана окружающей среды"</t>
  </si>
  <si>
    <t>ГП Чел.обл. «Развитие физической культуры и спорта в Челябинской области»</t>
  </si>
  <si>
    <t>ГП Чел.обл "Развитие образования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</si>
  <si>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</si>
  <si>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ГП Чел.обл "Развитие дорожного хозяйства и транспортной доступности в Челябинской области"</t>
  </si>
  <si>
    <t xml:space="preserve">На ежегодную денежную выплату лицам, награжденным нагрудным знаком  «Почетный донор России» 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</si>
  <si>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де-нежных средств на счета физических лиц в кредитных организациях</t>
  </si>
  <si>
    <t xml:space="preserve">Предоставление мер социальной поддержки в соответствии с Законом Челябинской области от 24 августа 2016 года № 396-ЗО «О дополнительных мерах социальной поддержки детей погибших участников Великой Отечественной войны и приравненных к ним лиц» (ежемесячное социальное пособие и возмещение расходов, связанных с проездом к местам захоронения) </t>
  </si>
  <si>
    <t>РПЧО от 14.06.2024 № 577-рп (в целях стимулирования органов местного самоуправления по итогам работы с резервами доходов местных бюджетов в 2023 году)</t>
  </si>
  <si>
    <t>выплата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 (МАОУ "Гимназия № 19)</t>
  </si>
  <si>
    <t>ППЧО от 05.07.2024 № 411-П</t>
  </si>
  <si>
    <t xml:space="preserve">На капитальные вложения в объекты физической культуры и спорта, находящиеся в муниципальной собственности, в целях развития спортивной инфраструктуры </t>
  </si>
  <si>
    <t>пожертвование юр.лиц: 15,3 тыс. рублей от ПАО  "Уральский банк реконструкции и развития" на монтаж и установку речевого оповещения в МКУ "ЦБС"; 35,0 тыс.рублей от Благотворительного фонда "Три ангела" на приобретение основ.средств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</si>
  <si>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</si>
  <si>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РПЧО от 22.07.2024 № 743-рп (самозанятые)</t>
  </si>
  <si>
    <t>РПЧО от 22.07.2024 № 742-рп (самозанятые)</t>
  </si>
  <si>
    <t>Создание, модернизацию (реконструкцию)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</si>
  <si>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>Строительство и реконструкция автомобильных дорог общего пользования местного значения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</si>
  <si>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</si>
  <si>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Финансовое управление АМГО</t>
  </si>
  <si>
    <t xml:space="preserve">РПЧО от 08.08.2024 № 836-рп (самозанятые) </t>
  </si>
  <si>
    <t>Обеспечение мероприятий по модернизации систем коммунальной инфраструктуры за счет средств областного бюджета</t>
  </si>
  <si>
    <t xml:space="preserve">пожертвование МКОУ ООШ № 15 от АЗ "Урал" на мебель для первоклассников </t>
  </si>
  <si>
    <t>пожертвование СОШ № 7 от АО "ГРЦ им.Макеева" - награждение выпускников, закончивших школу с отличием</t>
  </si>
  <si>
    <t>пожертвование СОШ № 29  от АО "АЗ "Урал" на  приобретение линолеума</t>
  </si>
  <si>
    <t>УСЗН</t>
  </si>
  <si>
    <t>Содержание УСЗН</t>
  </si>
  <si>
    <t>ГП Чел.обл. "Развитие социальной защиты населения в ЧО"</t>
  </si>
  <si>
    <t>УСЗН АМГО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</si>
  <si>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</si>
  <si>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</si>
  <si>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Пособие на ребенка (Закон Челябинской области "О  пособии на ребенка")</t>
  </si>
  <si>
    <t>Реализация полномочий РФ на оплату жилищно-коммунальных услуг отдельным категориям граждан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</si>
  <si>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</si>
  <si>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</si>
  <si>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</si>
  <si>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«О статусе и дополнительных мерах социальной поддержки многодетной семьи в Челябинской области»,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</si>
  <si>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</si>
  <si>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</t>
  </si>
  <si>
    <t xml:space="preserve">Обеспечение дополнительных мер социальной поддержки отдельных категорий граждан в Челябинской области (компенсация расходов на оплату жилых помещений и коммунальных услуг) </t>
  </si>
  <si>
    <t xml:space="preserve">Обеспечение дополнительных мер социальной поддержки отдельных категорий граждан в Челябинской области (компенсационные выплаты за пользование услугами связи) </t>
  </si>
  <si>
    <t>Компенсация расходов на уплату взноса на капитальный ремонт общего имущества в многоквартирном доме в соответствии с За-коном Челябинской области от 14 февраля 1996 года № 16-ОЗ «О дополнительных мерах социальной поддержки отдельных категорий граждан в Челябинской области»</t>
  </si>
  <si>
    <t xml:space="preserve">На предоставление гражданам субсидий на оплату жилого помещения и коммунальных услуг 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</si>
  <si>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«Об областном единовременном пособии при рождении ребенка»</t>
  </si>
  <si>
    <t>Ликвидация несанкционированных свалок отходов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</si>
  <si>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</si>
  <si>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</si>
  <si>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 xml:space="preserve">пожертвование СОШ № 7 от АО "ГРЦ" на ремонт помещений </t>
  </si>
  <si>
    <t>пожертвование МКУ ДО "СШпоАВС" МГО от физ.лиц на приобретение основных средств</t>
  </si>
  <si>
    <t>пожертвование СОШ № 9 от ООО "Учи.Дома" за предоставление доступа к помещениям и оборудованию для приобретения спорт.инвентаря</t>
  </si>
  <si>
    <t>за период от уточненного бюджета от 28.06.2024 №по 03.10.2024г.</t>
  </si>
  <si>
    <t>РПЧО от 26.08.2024г.№ 906-рп  (на реализацию проекта по мачтовому освещению  футбольного поля стадиона "Труд")</t>
  </si>
  <si>
    <t>РПЧО от 22.07.2024 № 751-рп (возмещение затрат, понесенных муниципальными транспортными предприятиями в рамках мероприятий по мобилизации)</t>
  </si>
  <si>
    <t>РПЧО от 25.09.2024 № 1009-рп (возмещение затрат, понесенных теплоснабжающими организациями в рамках подготовки к зиме)</t>
  </si>
  <si>
    <t>РПЧО от 22.07.2024 № 741-рп (благоустройство дворовых проездов)</t>
  </si>
  <si>
    <t>Наименование</t>
  </si>
  <si>
    <t>РПЧО от 25.07.2024 № 767-рп (ремонт общеобразовательных организаций в рамках мероприятий по антитеррору)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</si>
</sst>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5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1" fillId="0" borderId="11" xfId="0" applyFont="1" applyBorder="1" applyAlignment="1">
      <alignment horizontal="justify" vertical="center" wrapText="1"/>
    </xf>
    <xf numFmtId="164" fontId="2" fillId="0" borderId="1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justify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justify" vertical="center"/>
    </xf>
    <xf numFmtId="4" fontId="3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justify" vertical="center"/>
    </xf>
    <xf numFmtId="0" fontId="1" fillId="0" borderId="8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justify" vertical="center" wrapText="1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justify" vertical="center"/>
    </xf>
    <xf numFmtId="0" fontId="2" fillId="3" borderId="12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1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77"/>
  <sheetViews>
    <sheetView tabSelected="1" zoomScale="90" zoomScaleNormal="9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RowHeight="15.75" outlineLevelRow="1" x14ac:dyDescent="0.25"/>
  <cols>
    <col min="1" max="1" width="22.42578125" style="1" customWidth="1"/>
    <col min="2" max="2" width="14.42578125" style="2" customWidth="1"/>
    <col min="3" max="3" width="15" style="2" hidden="1" customWidth="1"/>
    <col min="4" max="4" width="22.42578125" style="42" customWidth="1"/>
    <col min="5" max="5" width="79" style="34" customWidth="1"/>
    <col min="6" max="16384" width="9.140625" style="4"/>
  </cols>
  <sheetData>
    <row r="1" spans="1:5" x14ac:dyDescent="0.25">
      <c r="E1" s="3" t="s">
        <v>0</v>
      </c>
    </row>
    <row r="2" spans="1:5" x14ac:dyDescent="0.25">
      <c r="A2" s="60" t="s">
        <v>1</v>
      </c>
      <c r="B2" s="61"/>
      <c r="C2" s="61"/>
      <c r="D2" s="61"/>
      <c r="E2" s="61"/>
    </row>
    <row r="3" spans="1:5" x14ac:dyDescent="0.25">
      <c r="A3" s="62" t="s">
        <v>75</v>
      </c>
      <c r="B3" s="62"/>
      <c r="C3" s="62"/>
      <c r="D3" s="63"/>
      <c r="E3" s="63"/>
    </row>
    <row r="4" spans="1:5" ht="16.5" thickBot="1" x14ac:dyDescent="0.3">
      <c r="A4" s="5"/>
      <c r="B4" s="6"/>
      <c r="C4" s="6"/>
      <c r="E4" s="7" t="s">
        <v>2</v>
      </c>
    </row>
    <row r="5" spans="1:5" ht="16.5" thickBot="1" x14ac:dyDescent="0.3">
      <c r="A5" s="8" t="s">
        <v>3</v>
      </c>
      <c r="B5" s="9" t="s">
        <v>4</v>
      </c>
      <c r="C5" s="9" t="s">
        <v>5</v>
      </c>
      <c r="D5" s="43" t="s">
        <v>6</v>
      </c>
      <c r="E5" s="10" t="s">
        <v>80</v>
      </c>
    </row>
    <row r="6" spans="1:5" s="11" customFormat="1" x14ac:dyDescent="0.25">
      <c r="A6" s="64" t="s">
        <v>7</v>
      </c>
      <c r="B6" s="65"/>
      <c r="C6" s="65"/>
      <c r="D6" s="65"/>
      <c r="E6" s="66"/>
    </row>
    <row r="7" spans="1:5" s="16" customFormat="1" ht="47.25" x14ac:dyDescent="0.25">
      <c r="A7" s="19" t="s">
        <v>44</v>
      </c>
      <c r="B7" s="12">
        <v>5039.8</v>
      </c>
      <c r="C7" s="13"/>
      <c r="D7" s="67" t="s">
        <v>8</v>
      </c>
      <c r="E7" s="15" t="s">
        <v>33</v>
      </c>
    </row>
    <row r="8" spans="1:5" s="16" customFormat="1" x14ac:dyDescent="0.25">
      <c r="A8" s="19" t="s">
        <v>53</v>
      </c>
      <c r="B8" s="12">
        <v>1000</v>
      </c>
      <c r="C8" s="13"/>
      <c r="D8" s="68"/>
      <c r="E8" s="69" t="s">
        <v>39</v>
      </c>
    </row>
    <row r="9" spans="1:5" s="16" customFormat="1" ht="31.5" x14ac:dyDescent="0.25">
      <c r="A9" s="35" t="s">
        <v>24</v>
      </c>
      <c r="B9" s="12">
        <v>2333.1</v>
      </c>
      <c r="C9" s="13"/>
      <c r="D9" s="68"/>
      <c r="E9" s="72"/>
    </row>
    <row r="10" spans="1:5" s="16" customFormat="1" ht="31.5" x14ac:dyDescent="0.25">
      <c r="A10" s="35" t="s">
        <v>21</v>
      </c>
      <c r="B10" s="12">
        <v>3000</v>
      </c>
      <c r="C10" s="13"/>
      <c r="D10" s="68"/>
      <c r="E10" s="71"/>
    </row>
    <row r="11" spans="1:5" s="16" customFormat="1" ht="31.5" x14ac:dyDescent="0.25">
      <c r="A11" s="35" t="s">
        <v>24</v>
      </c>
      <c r="B11" s="12">
        <v>6351.7</v>
      </c>
      <c r="C11" s="13"/>
      <c r="D11" s="68"/>
      <c r="E11" s="15" t="s">
        <v>40</v>
      </c>
    </row>
    <row r="12" spans="1:5" s="16" customFormat="1" ht="31.5" x14ac:dyDescent="0.25">
      <c r="A12" s="35" t="s">
        <v>21</v>
      </c>
      <c r="B12" s="12">
        <v>100000</v>
      </c>
      <c r="C12" s="13"/>
      <c r="D12" s="68"/>
      <c r="E12" s="17" t="s">
        <v>79</v>
      </c>
    </row>
    <row r="13" spans="1:5" s="16" customFormat="1" ht="47.25" x14ac:dyDescent="0.25">
      <c r="A13" s="19" t="s">
        <v>44</v>
      </c>
      <c r="B13" s="12">
        <v>1558.2</v>
      </c>
      <c r="C13" s="13"/>
      <c r="D13" s="68"/>
      <c r="E13" s="17" t="s">
        <v>77</v>
      </c>
    </row>
    <row r="14" spans="1:5" s="16" customFormat="1" ht="31.5" x14ac:dyDescent="0.25">
      <c r="A14" s="35" t="s">
        <v>24</v>
      </c>
      <c r="B14" s="12">
        <v>5790.9</v>
      </c>
      <c r="C14" s="13"/>
      <c r="D14" s="68"/>
      <c r="E14" s="17" t="s">
        <v>81</v>
      </c>
    </row>
    <row r="15" spans="1:5" s="16" customFormat="1" ht="31.5" x14ac:dyDescent="0.25">
      <c r="A15" s="35" t="s">
        <v>21</v>
      </c>
      <c r="B15" s="12">
        <v>2000</v>
      </c>
      <c r="C15" s="13"/>
      <c r="D15" s="68"/>
      <c r="E15" s="69" t="s">
        <v>45</v>
      </c>
    </row>
    <row r="16" spans="1:5" s="16" customFormat="1" ht="31.5" x14ac:dyDescent="0.25">
      <c r="A16" s="35" t="s">
        <v>24</v>
      </c>
      <c r="B16" s="12">
        <v>3247.1</v>
      </c>
      <c r="C16" s="13"/>
      <c r="D16" s="68"/>
      <c r="E16" s="70"/>
    </row>
    <row r="17" spans="1:5" s="16" customFormat="1" x14ac:dyDescent="0.25">
      <c r="A17" s="35" t="s">
        <v>22</v>
      </c>
      <c r="B17" s="12">
        <v>688.3</v>
      </c>
      <c r="C17" s="13"/>
      <c r="D17" s="68"/>
      <c r="E17" s="70"/>
    </row>
    <row r="18" spans="1:5" s="16" customFormat="1" ht="31.5" x14ac:dyDescent="0.25">
      <c r="A18" s="35" t="s">
        <v>44</v>
      </c>
      <c r="B18" s="12">
        <v>865.4</v>
      </c>
      <c r="C18" s="13"/>
      <c r="D18" s="68"/>
      <c r="E18" s="71"/>
    </row>
    <row r="19" spans="1:5" s="16" customFormat="1" ht="31.5" x14ac:dyDescent="0.25">
      <c r="A19" s="35" t="s">
        <v>22</v>
      </c>
      <c r="B19" s="12">
        <v>47296.5</v>
      </c>
      <c r="C19" s="13"/>
      <c r="D19" s="68"/>
      <c r="E19" s="17" t="s">
        <v>76</v>
      </c>
    </row>
    <row r="20" spans="1:5" s="16" customFormat="1" ht="31.5" x14ac:dyDescent="0.25">
      <c r="A20" s="35" t="s">
        <v>21</v>
      </c>
      <c r="B20" s="12">
        <v>29480.799999999999</v>
      </c>
      <c r="C20" s="13"/>
      <c r="D20" s="68"/>
      <c r="E20" s="17" t="s">
        <v>78</v>
      </c>
    </row>
    <row r="21" spans="1:5" s="11" customFormat="1" x14ac:dyDescent="0.25">
      <c r="A21" s="40" t="s">
        <v>9</v>
      </c>
      <c r="B21" s="38">
        <f>SUM(B7:B20)</f>
        <v>208651.8</v>
      </c>
      <c r="C21" s="38">
        <f>SUM(C7:C20)</f>
        <v>0</v>
      </c>
      <c r="D21" s="44"/>
      <c r="E21" s="41"/>
    </row>
    <row r="22" spans="1:5" s="11" customFormat="1" x14ac:dyDescent="0.25">
      <c r="A22" s="57" t="s">
        <v>10</v>
      </c>
      <c r="B22" s="58"/>
      <c r="C22" s="58"/>
      <c r="D22" s="58"/>
      <c r="E22" s="59"/>
    </row>
    <row r="23" spans="1:5" s="11" customFormat="1" ht="60" x14ac:dyDescent="0.25">
      <c r="A23" s="19" t="s">
        <v>21</v>
      </c>
      <c r="B23" s="20">
        <v>8510.1</v>
      </c>
      <c r="C23" s="20"/>
      <c r="D23" s="45" t="s">
        <v>26</v>
      </c>
      <c r="E23" s="21" t="s">
        <v>36</v>
      </c>
    </row>
    <row r="24" spans="1:5" s="11" customFormat="1" ht="63" x14ac:dyDescent="0.25">
      <c r="A24" s="19" t="s">
        <v>21</v>
      </c>
      <c r="B24" s="20">
        <v>-100934.1</v>
      </c>
      <c r="C24" s="20"/>
      <c r="D24" s="76" t="s">
        <v>29</v>
      </c>
      <c r="E24" s="21" t="s">
        <v>41</v>
      </c>
    </row>
    <row r="25" spans="1:5" s="11" customFormat="1" ht="31.5" x14ac:dyDescent="0.25">
      <c r="A25" s="19" t="s">
        <v>21</v>
      </c>
      <c r="B25" s="55">
        <f>100934.1+2254.5</f>
        <v>103188.6</v>
      </c>
      <c r="C25" s="20"/>
      <c r="D25" s="77"/>
      <c r="E25" s="21" t="s">
        <v>28</v>
      </c>
    </row>
    <row r="26" spans="1:5" s="11" customFormat="1" ht="47.25" x14ac:dyDescent="0.25">
      <c r="A26" s="19" t="s">
        <v>21</v>
      </c>
      <c r="B26" s="55">
        <v>27182.6</v>
      </c>
      <c r="C26" s="20"/>
      <c r="D26" s="77"/>
      <c r="E26" s="21" t="s">
        <v>71</v>
      </c>
    </row>
    <row r="27" spans="1:5" s="11" customFormat="1" ht="31.5" x14ac:dyDescent="0.25">
      <c r="A27" s="19" t="s">
        <v>21</v>
      </c>
      <c r="B27" s="20">
        <v>-85861</v>
      </c>
      <c r="C27" s="20"/>
      <c r="D27" s="78"/>
      <c r="E27" s="21" t="s">
        <v>42</v>
      </c>
    </row>
    <row r="28" spans="1:5" s="11" customFormat="1" ht="105" x14ac:dyDescent="0.25">
      <c r="A28" s="19" t="s">
        <v>21</v>
      </c>
      <c r="B28" s="20">
        <f>16921.3+32688</f>
        <v>49609.3</v>
      </c>
      <c r="C28" s="20"/>
      <c r="D28" s="46" t="s">
        <v>11</v>
      </c>
      <c r="E28" s="21" t="s">
        <v>46</v>
      </c>
    </row>
    <row r="29" spans="1:5" s="11" customFormat="1" ht="31.5" x14ac:dyDescent="0.25">
      <c r="A29" s="19" t="s">
        <v>21</v>
      </c>
      <c r="B29" s="20">
        <v>-1.1000000000000001</v>
      </c>
      <c r="C29" s="20"/>
      <c r="D29" s="46" t="s">
        <v>25</v>
      </c>
      <c r="E29" s="21" t="s">
        <v>69</v>
      </c>
    </row>
    <row r="30" spans="1:5" s="11" customFormat="1" ht="45" x14ac:dyDescent="0.25">
      <c r="A30" s="19" t="s">
        <v>50</v>
      </c>
      <c r="B30" s="20">
        <v>-3.7</v>
      </c>
      <c r="C30" s="20"/>
      <c r="D30" s="46" t="s">
        <v>52</v>
      </c>
      <c r="E30" s="21" t="s">
        <v>51</v>
      </c>
    </row>
    <row r="31" spans="1:5" s="11" customFormat="1" outlineLevel="1" x14ac:dyDescent="0.25">
      <c r="A31" s="40" t="s">
        <v>12</v>
      </c>
      <c r="B31" s="38">
        <f>SUM(B23:B30)</f>
        <v>1690.7000000000073</v>
      </c>
      <c r="C31" s="38">
        <f>SUM(C23:C30)</f>
        <v>0</v>
      </c>
      <c r="D31" s="47"/>
      <c r="E31" s="39"/>
    </row>
    <row r="32" spans="1:5" s="11" customFormat="1" x14ac:dyDescent="0.25">
      <c r="A32" s="79" t="s">
        <v>13</v>
      </c>
      <c r="B32" s="80"/>
      <c r="C32" s="80"/>
      <c r="D32" s="80"/>
      <c r="E32" s="81"/>
    </row>
    <row r="33" spans="1:5" s="11" customFormat="1" ht="31.5" x14ac:dyDescent="0.25">
      <c r="A33" s="19" t="s">
        <v>21</v>
      </c>
      <c r="B33" s="20">
        <v>1503.8</v>
      </c>
      <c r="C33" s="14"/>
      <c r="D33" s="45" t="s">
        <v>8</v>
      </c>
      <c r="E33" s="21" t="s">
        <v>38</v>
      </c>
    </row>
    <row r="34" spans="1:5" s="11" customFormat="1" ht="126" x14ac:dyDescent="0.25">
      <c r="A34" s="19" t="s">
        <v>24</v>
      </c>
      <c r="B34" s="20">
        <v>1920</v>
      </c>
      <c r="C34" s="14"/>
      <c r="D34" s="46" t="s">
        <v>27</v>
      </c>
      <c r="E34" s="21" t="s">
        <v>43</v>
      </c>
    </row>
    <row r="35" spans="1:5" s="11" customFormat="1" ht="47.25" x14ac:dyDescent="0.25">
      <c r="A35" s="19" t="s">
        <v>24</v>
      </c>
      <c r="B35" s="25">
        <v>76239.600000000006</v>
      </c>
      <c r="C35" s="14"/>
      <c r="D35" s="53"/>
      <c r="E35" s="21" t="s">
        <v>58</v>
      </c>
    </row>
    <row r="36" spans="1:5" s="11" customFormat="1" ht="78.75" x14ac:dyDescent="0.25">
      <c r="A36" s="19" t="s">
        <v>24</v>
      </c>
      <c r="B36" s="25">
        <v>279.2</v>
      </c>
      <c r="C36" s="14"/>
      <c r="D36" s="53"/>
      <c r="E36" s="21" t="s">
        <v>59</v>
      </c>
    </row>
    <row r="37" spans="1:5" s="11" customFormat="1" ht="63" x14ac:dyDescent="0.25">
      <c r="A37" s="19" t="s">
        <v>24</v>
      </c>
      <c r="B37" s="25">
        <v>135585.9</v>
      </c>
      <c r="C37" s="14"/>
      <c r="D37" s="53"/>
      <c r="E37" s="21" t="s">
        <v>60</v>
      </c>
    </row>
    <row r="38" spans="1:5" s="11" customFormat="1" ht="157.5" x14ac:dyDescent="0.25">
      <c r="A38" s="19" t="s">
        <v>24</v>
      </c>
      <c r="B38" s="25">
        <v>9056.5</v>
      </c>
      <c r="C38" s="14"/>
      <c r="D38" s="53"/>
      <c r="E38" s="21" t="s">
        <v>61</v>
      </c>
    </row>
    <row r="39" spans="1:5" s="11" customFormat="1" ht="78.75" x14ac:dyDescent="0.25">
      <c r="A39" s="19" t="s">
        <v>53</v>
      </c>
      <c r="B39" s="25">
        <v>6100</v>
      </c>
      <c r="C39" s="25"/>
      <c r="D39" s="67" t="s">
        <v>52</v>
      </c>
      <c r="E39" s="26" t="s">
        <v>54</v>
      </c>
    </row>
    <row r="40" spans="1:5" s="11" customFormat="1" ht="47.25" x14ac:dyDescent="0.25">
      <c r="A40" s="19" t="s">
        <v>53</v>
      </c>
      <c r="B40" s="25">
        <v>-990.1</v>
      </c>
      <c r="C40" s="25"/>
      <c r="D40" s="77"/>
      <c r="E40" s="26" t="s">
        <v>55</v>
      </c>
    </row>
    <row r="41" spans="1:5" s="11" customFormat="1" ht="31.5" x14ac:dyDescent="0.25">
      <c r="A41" s="19" t="s">
        <v>53</v>
      </c>
      <c r="B41" s="25">
        <v>242.8</v>
      </c>
      <c r="C41" s="25"/>
      <c r="D41" s="77"/>
      <c r="E41" s="26" t="s">
        <v>30</v>
      </c>
    </row>
    <row r="42" spans="1:5" s="11" customFormat="1" x14ac:dyDescent="0.25">
      <c r="A42" s="19" t="s">
        <v>53</v>
      </c>
      <c r="B42" s="25">
        <v>-48500</v>
      </c>
      <c r="C42" s="25"/>
      <c r="D42" s="77"/>
      <c r="E42" s="26" t="s">
        <v>56</v>
      </c>
    </row>
    <row r="43" spans="1:5" s="11" customFormat="1" ht="126" x14ac:dyDescent="0.25">
      <c r="A43" s="19" t="s">
        <v>53</v>
      </c>
      <c r="B43" s="25">
        <v>-270</v>
      </c>
      <c r="C43" s="25"/>
      <c r="D43" s="77"/>
      <c r="E43" s="26" t="s">
        <v>62</v>
      </c>
    </row>
    <row r="44" spans="1:5" s="11" customFormat="1" ht="94.5" x14ac:dyDescent="0.25">
      <c r="A44" s="19" t="s">
        <v>53</v>
      </c>
      <c r="B44" s="25">
        <v>284</v>
      </c>
      <c r="C44" s="25"/>
      <c r="D44" s="77"/>
      <c r="E44" s="26" t="s">
        <v>31</v>
      </c>
    </row>
    <row r="45" spans="1:5" s="11" customFormat="1" ht="94.5" x14ac:dyDescent="0.25">
      <c r="A45" s="19" t="s">
        <v>53</v>
      </c>
      <c r="B45" s="25">
        <v>2100</v>
      </c>
      <c r="C45" s="25"/>
      <c r="D45" s="77"/>
      <c r="E45" s="26" t="s">
        <v>63</v>
      </c>
    </row>
    <row r="46" spans="1:5" s="11" customFormat="1" ht="47.25" x14ac:dyDescent="0.25">
      <c r="A46" s="19" t="s">
        <v>53</v>
      </c>
      <c r="B46" s="25">
        <v>-10</v>
      </c>
      <c r="C46" s="25"/>
      <c r="D46" s="77"/>
      <c r="E46" s="26" t="s">
        <v>64</v>
      </c>
    </row>
    <row r="47" spans="1:5" s="11" customFormat="1" ht="47.25" x14ac:dyDescent="0.25">
      <c r="A47" s="19" t="s">
        <v>53</v>
      </c>
      <c r="B47" s="25">
        <v>-4.8</v>
      </c>
      <c r="C47" s="25"/>
      <c r="D47" s="77"/>
      <c r="E47" s="26" t="s">
        <v>65</v>
      </c>
    </row>
    <row r="48" spans="1:5" s="11" customFormat="1" ht="78.75" x14ac:dyDescent="0.25">
      <c r="A48" s="19" t="s">
        <v>53</v>
      </c>
      <c r="B48" s="25">
        <v>-140</v>
      </c>
      <c r="C48" s="25"/>
      <c r="D48" s="77"/>
      <c r="E48" s="26" t="s">
        <v>66</v>
      </c>
    </row>
    <row r="49" spans="1:5" s="11" customFormat="1" ht="31.5" x14ac:dyDescent="0.25">
      <c r="A49" s="19" t="s">
        <v>53</v>
      </c>
      <c r="B49" s="25">
        <v>-101472.6</v>
      </c>
      <c r="C49" s="25"/>
      <c r="D49" s="77"/>
      <c r="E49" s="26" t="s">
        <v>67</v>
      </c>
    </row>
    <row r="50" spans="1:5" s="11" customFormat="1" ht="94.5" x14ac:dyDescent="0.25">
      <c r="A50" s="19" t="s">
        <v>53</v>
      </c>
      <c r="B50" s="25">
        <v>-450</v>
      </c>
      <c r="C50" s="25"/>
      <c r="D50" s="77"/>
      <c r="E50" s="26" t="s">
        <v>32</v>
      </c>
    </row>
    <row r="51" spans="1:5" s="11" customFormat="1" ht="47.25" x14ac:dyDescent="0.25">
      <c r="A51" s="19" t="s">
        <v>53</v>
      </c>
      <c r="B51" s="25">
        <v>-971.6</v>
      </c>
      <c r="C51" s="25"/>
      <c r="D51" s="77"/>
      <c r="E51" s="26" t="s">
        <v>68</v>
      </c>
    </row>
    <row r="52" spans="1:5" s="11" customFormat="1" ht="31.5" x14ac:dyDescent="0.25">
      <c r="A52" s="19" t="s">
        <v>53</v>
      </c>
      <c r="B52" s="25">
        <v>2161.5</v>
      </c>
      <c r="C52" s="25"/>
      <c r="D52" s="77"/>
      <c r="E52" s="26" t="s">
        <v>57</v>
      </c>
    </row>
    <row r="53" spans="1:5" s="11" customFormat="1" ht="31.5" x14ac:dyDescent="0.25">
      <c r="A53" s="40" t="s">
        <v>14</v>
      </c>
      <c r="B53" s="38">
        <f>SUM(B33:B52)</f>
        <v>82664.199999999983</v>
      </c>
      <c r="C53" s="38">
        <f>SUM(C33:C52)</f>
        <v>0</v>
      </c>
      <c r="D53" s="44"/>
      <c r="E53" s="39"/>
    </row>
    <row r="54" spans="1:5" s="11" customFormat="1" x14ac:dyDescent="0.25">
      <c r="A54" s="79" t="s">
        <v>15</v>
      </c>
      <c r="B54" s="80"/>
      <c r="C54" s="80"/>
      <c r="D54" s="80"/>
      <c r="E54" s="81"/>
    </row>
    <row r="55" spans="1:5" s="11" customFormat="1" ht="63" x14ac:dyDescent="0.25">
      <c r="A55" s="19" t="s">
        <v>24</v>
      </c>
      <c r="B55" s="25">
        <v>500</v>
      </c>
      <c r="C55" s="25"/>
      <c r="D55" s="67" t="s">
        <v>27</v>
      </c>
      <c r="E55" s="26" t="s">
        <v>34</v>
      </c>
    </row>
    <row r="56" spans="1:5" s="11" customFormat="1" ht="47.25" x14ac:dyDescent="0.25">
      <c r="A56" s="19" t="s">
        <v>24</v>
      </c>
      <c r="B56" s="25">
        <v>7423.7</v>
      </c>
      <c r="C56" s="25"/>
      <c r="D56" s="78"/>
      <c r="E56" s="26" t="s">
        <v>70</v>
      </c>
    </row>
    <row r="57" spans="1:5" s="11" customFormat="1" ht="31.5" x14ac:dyDescent="0.25">
      <c r="A57" s="19" t="s">
        <v>21</v>
      </c>
      <c r="B57" s="25">
        <v>1442.4</v>
      </c>
      <c r="C57" s="25"/>
      <c r="D57" s="48" t="s">
        <v>8</v>
      </c>
      <c r="E57" s="26" t="s">
        <v>35</v>
      </c>
    </row>
    <row r="58" spans="1:5" s="11" customFormat="1" ht="31.5" x14ac:dyDescent="0.25">
      <c r="A58" s="22" t="s">
        <v>16</v>
      </c>
      <c r="B58" s="23">
        <f>SUM(B55:B57)</f>
        <v>9366.1</v>
      </c>
      <c r="C58" s="23">
        <f>SUM(C55:C55)</f>
        <v>0</v>
      </c>
      <c r="D58" s="49"/>
      <c r="E58" s="24"/>
    </row>
    <row r="59" spans="1:5" s="11" customFormat="1" ht="47.25" x14ac:dyDescent="0.25">
      <c r="A59" s="37" t="s">
        <v>17</v>
      </c>
      <c r="B59" s="38">
        <f>SUM(B21+B31+B53)+B58</f>
        <v>302372.79999999993</v>
      </c>
      <c r="C59" s="38">
        <f>SUM(C21+C31+C53)+C58</f>
        <v>0</v>
      </c>
      <c r="D59" s="44"/>
      <c r="E59" s="39"/>
    </row>
    <row r="60" spans="1:5" s="11" customFormat="1" x14ac:dyDescent="0.25">
      <c r="A60" s="82" t="s">
        <v>18</v>
      </c>
      <c r="B60" s="83"/>
      <c r="C60" s="83"/>
      <c r="D60" s="83"/>
      <c r="E60" s="84"/>
    </row>
    <row r="61" spans="1:5" s="11" customFormat="1" ht="63" x14ac:dyDescent="0.25">
      <c r="A61" s="19" t="s">
        <v>23</v>
      </c>
      <c r="B61" s="25">
        <f>15.3+35</f>
        <v>50.3</v>
      </c>
      <c r="C61" s="25"/>
      <c r="D61" s="48"/>
      <c r="E61" s="26" t="s">
        <v>37</v>
      </c>
    </row>
    <row r="62" spans="1:5" s="11" customFormat="1" ht="31.5" x14ac:dyDescent="0.25">
      <c r="A62" s="73" t="s">
        <v>24</v>
      </c>
      <c r="B62" s="25">
        <v>14</v>
      </c>
      <c r="C62" s="25"/>
      <c r="D62" s="48"/>
      <c r="E62" s="21" t="s">
        <v>48</v>
      </c>
    </row>
    <row r="63" spans="1:5" s="11" customFormat="1" x14ac:dyDescent="0.25">
      <c r="A63" s="74"/>
      <c r="B63" s="25">
        <v>50</v>
      </c>
      <c r="C63" s="25"/>
      <c r="D63" s="48"/>
      <c r="E63" s="56" t="s">
        <v>49</v>
      </c>
    </row>
    <row r="64" spans="1:5" s="11" customFormat="1" ht="31.5" x14ac:dyDescent="0.25">
      <c r="A64" s="74"/>
      <c r="B64" s="25">
        <v>16</v>
      </c>
      <c r="C64" s="25"/>
      <c r="D64" s="48"/>
      <c r="E64" s="36" t="s">
        <v>74</v>
      </c>
    </row>
    <row r="65" spans="1:5" s="11" customFormat="1" x14ac:dyDescent="0.25">
      <c r="A65" s="74"/>
      <c r="B65" s="25">
        <f>200+30</f>
        <v>230</v>
      </c>
      <c r="C65" s="25"/>
      <c r="D65" s="48"/>
      <c r="E65" s="36" t="s">
        <v>72</v>
      </c>
    </row>
    <row r="66" spans="1:5" s="11" customFormat="1" ht="31.5" x14ac:dyDescent="0.25">
      <c r="A66" s="75"/>
      <c r="B66" s="25">
        <v>103.6</v>
      </c>
      <c r="C66" s="25"/>
      <c r="D66" s="48"/>
      <c r="E66" s="36" t="s">
        <v>47</v>
      </c>
    </row>
    <row r="67" spans="1:5" s="11" customFormat="1" ht="31.5" x14ac:dyDescent="0.25">
      <c r="A67" s="19" t="s">
        <v>22</v>
      </c>
      <c r="B67" s="25">
        <v>31.3</v>
      </c>
      <c r="C67" s="25"/>
      <c r="D67" s="48"/>
      <c r="E67" s="26" t="s">
        <v>73</v>
      </c>
    </row>
    <row r="68" spans="1:5" ht="47.25" x14ac:dyDescent="0.25">
      <c r="A68" s="27" t="s">
        <v>19</v>
      </c>
      <c r="B68" s="18">
        <f>SUM(B61:B67)</f>
        <v>495.2</v>
      </c>
      <c r="C68" s="28">
        <f>SUM(C61:C61)</f>
        <v>0</v>
      </c>
      <c r="D68" s="50"/>
      <c r="E68" s="54"/>
    </row>
    <row r="69" spans="1:5" ht="48" thickBot="1" x14ac:dyDescent="0.3">
      <c r="A69" s="29" t="s">
        <v>20</v>
      </c>
      <c r="B69" s="30">
        <f>SUM(B59+B68)</f>
        <v>302867.99999999994</v>
      </c>
      <c r="C69" s="30">
        <f>SUM(C59+C68)</f>
        <v>0</v>
      </c>
      <c r="D69" s="51"/>
      <c r="E69" s="31"/>
    </row>
    <row r="70" spans="1:5" x14ac:dyDescent="0.25">
      <c r="A70" s="4"/>
      <c r="B70" s="4"/>
      <c r="C70" s="4"/>
      <c r="D70" s="52"/>
      <c r="E70" s="4"/>
    </row>
    <row r="71" spans="1:5" x14ac:dyDescent="0.25">
      <c r="A71" s="4"/>
      <c r="B71" s="32"/>
      <c r="C71" s="4"/>
      <c r="D71" s="52"/>
      <c r="E71" s="4"/>
    </row>
    <row r="72" spans="1:5" x14ac:dyDescent="0.25">
      <c r="A72" s="4"/>
      <c r="B72" s="32"/>
      <c r="C72" s="4"/>
      <c r="D72" s="52"/>
      <c r="E72" s="4"/>
    </row>
    <row r="73" spans="1:5" x14ac:dyDescent="0.25">
      <c r="A73" s="4"/>
      <c r="B73" s="33"/>
      <c r="C73" s="4"/>
      <c r="D73" s="52"/>
      <c r="E73" s="4"/>
    </row>
    <row r="74" spans="1:5" x14ac:dyDescent="0.25">
      <c r="A74" s="4"/>
      <c r="B74" s="4"/>
      <c r="C74" s="4"/>
      <c r="D74" s="52"/>
      <c r="E74" s="4"/>
    </row>
    <row r="75" spans="1:5" x14ac:dyDescent="0.25">
      <c r="A75" s="4"/>
      <c r="B75" s="4"/>
      <c r="C75" s="4"/>
      <c r="D75" s="52"/>
      <c r="E75" s="4"/>
    </row>
    <row r="76" spans="1:5" x14ac:dyDescent="0.25">
      <c r="A76" s="4"/>
      <c r="B76" s="4"/>
      <c r="C76" s="4"/>
      <c r="D76" s="52"/>
      <c r="E76" s="4"/>
    </row>
    <row r="77" spans="1:5" x14ac:dyDescent="0.25">
      <c r="A77" s="4"/>
      <c r="B77" s="4"/>
      <c r="C77" s="4"/>
      <c r="D77" s="52"/>
      <c r="E77" s="4"/>
    </row>
  </sheetData>
  <mergeCells count="14">
    <mergeCell ref="A62:A66"/>
    <mergeCell ref="D24:D27"/>
    <mergeCell ref="A32:E32"/>
    <mergeCell ref="D39:D52"/>
    <mergeCell ref="A54:E54"/>
    <mergeCell ref="D55:D56"/>
    <mergeCell ref="A60:E60"/>
    <mergeCell ref="A22:E22"/>
    <mergeCell ref="A2:E2"/>
    <mergeCell ref="A3:E3"/>
    <mergeCell ref="A6:E6"/>
    <mergeCell ref="D7:D20"/>
    <mergeCell ref="E15:E18"/>
    <mergeCell ref="E8:E10"/>
  </mergeCells>
  <pageMargins left="0.51181102362204722" right="0.19685039370078741" top="0.35433070866141736" bottom="0.35433070866141736" header="0.31496062992125984" footer="0.31496062992125984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межбюджетн</vt:lpstr>
      <vt:lpstr>межбюджетн!Заголовки_для_печати</vt:lpstr>
      <vt:lpstr>межбюджетн!Область_печати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2024-10-03T07:16:00Z</cp:lastPrinted>
  <dcterms:created xsi:type="dcterms:W3CDTF">2024-01-15T09:45:37Z</dcterms:created>
  <dcterms:modified xsi:type="dcterms:W3CDTF">2024-10-03T12:04:22Z</dcterms:modified>
</cp:coreProperties>
</file>