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Приложение 1 Перечень гад" sheetId="4" r:id="rId1"/>
    <sheet name="Приложение 2 доходы 2019г" sheetId="1" r:id="rId2"/>
    <sheet name="Лист2" sheetId="2" r:id="rId3"/>
    <sheet name="Лист3" sheetId="3" r:id="rId4"/>
  </sheets>
  <definedNames>
    <definedName name="_xlnm._FilterDatabase" localSheetId="0" hidden="1">'Приложение 1 Перечень гад'!$A$9:$WVL$9</definedName>
    <definedName name="_xlnm.Print_Titles" localSheetId="0">'Приложение 1 Перечень гад'!$7:$8</definedName>
    <definedName name="_xlnm.Print_Titles" localSheetId="1">'Приложение 2 доходы 2019г'!$8:$8</definedName>
    <definedName name="_xlnm.Print_Area" localSheetId="0">'Приложение 1 Перечень гад'!$A$1:$C$211</definedName>
    <definedName name="_xlnm.Print_Area" localSheetId="1">'Приложение 2 доходы 2019г'!$A$1:$C$194</definedName>
  </definedNames>
  <calcPr calcId="125725"/>
</workbook>
</file>

<file path=xl/calcChain.xml><?xml version="1.0" encoding="utf-8"?>
<calcChain xmlns="http://schemas.openxmlformats.org/spreadsheetml/2006/main">
  <c r="C189" i="1"/>
  <c r="C186"/>
  <c r="C141"/>
  <c r="C118"/>
  <c r="C114"/>
  <c r="C108"/>
  <c r="C99"/>
  <c r="C78" s="1"/>
  <c r="C72"/>
  <c r="C70"/>
  <c r="C67"/>
  <c r="C60"/>
  <c r="C53"/>
  <c r="C45"/>
  <c r="C35"/>
  <c r="C32"/>
  <c r="C30" s="1"/>
  <c r="C22"/>
  <c r="C21" s="1"/>
  <c r="C16"/>
  <c r="C11"/>
  <c r="C10" s="1"/>
  <c r="C9" l="1"/>
  <c r="C44" s="1"/>
  <c r="C66"/>
  <c r="C192"/>
  <c r="C113"/>
  <c r="C59" l="1"/>
  <c r="C111" l="1"/>
  <c r="C112" l="1"/>
  <c r="C193" l="1"/>
</calcChain>
</file>

<file path=xl/sharedStrings.xml><?xml version="1.0" encoding="utf-8"?>
<sst xmlns="http://schemas.openxmlformats.org/spreadsheetml/2006/main" count="801" uniqueCount="642">
  <si>
    <t>Миасского городского округа</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</si>
  <si>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</si>
  <si>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</si>
  <si>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</si>
  <si>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</si>
  <si>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</si>
  <si>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007</t>
  </si>
  <si>
    <t>Контрольно-счетная палата Челябинской области</t>
  </si>
  <si>
    <t>1 16 18040 04 0000 140</t>
  </si>
  <si>
    <t>Денежные взыскания (штрафы) за нарушение бюджетного законодательства (в части бюджетов городских округов) &lt;1&gt;</t>
  </si>
  <si>
    <t>008</t>
  </si>
  <si>
    <t>Министерство сельского хозяйства Челябинской области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</si>
  <si>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</si>
  <si>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</si>
  <si>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1 16 90040 04 0000 140</t>
  </si>
  <si>
    <t>Прочие поступления от денежных взысканий (штрафов) и иных сумм в возмещение ущерба, зачисляемые в бюджеты городских округов &lt;1&gt;</t>
  </si>
  <si>
    <t>009</t>
  </si>
  <si>
    <t>Министерство экологии Челябинской области</t>
  </si>
  <si>
    <t>1 16 25020 01 0000 140</t>
  </si>
  <si>
    <t>Денежные взыскания (штрафы) за нарушение законодательства Российской Федерации об особо охраняемых природных территориях &lt;1,3&gt;</t>
  </si>
  <si>
    <t>1 16 25030 01 0000 140</t>
  </si>
  <si>
    <t>Денежные взыскания (штрафы) за нарушение законодательства Российской Федерации об охране и использовании животного мира &lt;1,3&gt;</t>
  </si>
  <si>
    <t>1 16 25040 01 0000 140</t>
  </si>
  <si>
    <t>Денежные взыскания (штрафы) за нарушение законодательства об экологической экспертизе &lt;1,3&gt;</t>
  </si>
  <si>
    <t>1 16 25050 01 0000 140</t>
  </si>
  <si>
    <t>Денежные взыскания (штрафы) за нарушение законодательства в области охраны окружающей среды &lt;1&gt;</t>
  </si>
  <si>
    <t>1 16 35020 04 0000 140</t>
  </si>
  <si>
    <t>Суммы по искам о возмещении вреда, причиненного окружающей среде, подлежащие зачислению в бюджеты городских округов &lt;1&gt;</t>
  </si>
  <si>
    <t>011</t>
  </si>
  <si>
    <t>Министерство строительства и  инфраструктуры Челябинской области</t>
  </si>
  <si>
    <t>034</t>
  </si>
  <si>
    <t>Главное контрольное управление Челябинской области</t>
  </si>
  <si>
    <t xml:space="preserve"> Денежные взыскания (штрафы) за нарушение бюджетного законодательства 
(в части бюджетов городских округов) &lt;1&gt;</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</si>
  <si>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</si>
  <si>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</si>
  <si>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</si>
  <si>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</si>
  <si>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</si>
  <si>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&lt;3&gt;</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</si>
  <si>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</si>
  <si>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</si>
  <si>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060</t>
  </si>
  <si>
    <t xml:space="preserve"> 
Федеральная служба по надзору в сфере здравоохранения</t>
  </si>
  <si>
    <t>100</t>
  </si>
  <si>
    <t>Управление Федерального казначейства по Челябинской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</si>
  <si>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</si>
  <si>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</si>
  <si>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</si>
  <si>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</si>
  <si>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</si>
  <si>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</si>
  <si>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</si>
  <si>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</si>
  <si>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141</t>
  </si>
  <si>
    <t>Управление Федеральной службы по надзору в сфере защиты прав потребителей и благополучия человека по Челябинской области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</si>
  <si>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</si>
  <si>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</si>
  <si>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</si>
  <si>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Денежные взыскания (штрафы) за нарушение законодательства в области охраны окружающей среды &lt;1,3&gt;</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</si>
  <si>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</si>
  <si>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</si>
  <si>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</si>
  <si>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</si>
  <si>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</si>
  <si>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</si>
  <si>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</si>
  <si>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</si>
  <si>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</si>
  <si>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</si>
  <si>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</si>
  <si>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</si>
  <si>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</si>
  <si>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</si>
  <si>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</si>
  <si>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</si>
  <si>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</si>
  <si>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Единый налог на вмененный доход для отдельных видов деятельности &lt;1,3&gt;</t>
  </si>
  <si>
    <t>1 05 03000 01 0000 110</t>
  </si>
  <si>
    <t>Единый сельскохозяйственный налог &lt;1,3&gt;</t>
  </si>
  <si>
    <t>1 05 04000 02 0000 110</t>
  </si>
  <si>
    <t>Налог, взимаемый в связи с применением патентной системы налогообложения &lt;1,3&gt;</t>
  </si>
  <si>
    <t>1 06 01000 00 0000 110</t>
  </si>
  <si>
    <t>Налог на имущество физических лиц &lt;1&gt;</t>
  </si>
  <si>
    <t>1 06 06000 00 0000 110</t>
  </si>
  <si>
    <t>Земельный налог &lt;1&gt;</t>
  </si>
  <si>
    <t>1 08 03000 01 0000 110</t>
  </si>
  <si>
    <t>Государственная пошлина по делам, рассматриваемым в судах общей юрисдикции, мировыми судьями &lt;1,3&gt;</t>
  </si>
  <si>
    <t>1 09 00000 00 0000 000</t>
  </si>
  <si>
    <t>Задолженность и перерасчеты по отмененным налогам, сборам и иным обязательным платежам &lt;1,3&gt;</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</si>
  <si>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</si>
  <si>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</si>
  <si>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</si>
  <si>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</si>
  <si>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</si>
  <si>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</si>
  <si>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</si>
  <si>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</si>
  <si>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</si>
  <si>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</si>
  <si>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</si>
  <si>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</si>
  <si>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</si>
  <si>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</si>
  <si>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</si>
  <si>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188</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</si>
  <si>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</si>
  <si>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</si>
  <si>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1 16 30030 01 0000 140</t>
  </si>
  <si>
    <t>Прочие денежные взыскания (штрафы) за правонарушения в области дорожного движения &lt;1,3&gt;</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</si>
  <si>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</si>
  <si>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</si>
  <si>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&lt;1,2&gt;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</si>
  <si>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</si>
  <si>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</si>
  <si>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</si>
  <si>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</si>
  <si>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</si>
  <si>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</si>
  <si>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</si>
  <si>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</si>
  <si>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</si>
  <si>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</si>
  <si>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</si>
  <si>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</si>
  <si>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</si>
  <si>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</si>
  <si>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1 11 05074 04 0000 120</t>
  </si>
  <si>
    <t>Доходы от сдачи в аренду имущества, составляющего казну городских округов (за исключением земельных участков) &lt;2&gt;</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</si>
  <si>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</si>
  <si>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</si>
  <si>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</si>
  <si>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</si>
  <si>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</si>
  <si>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</si>
  <si>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</si>
  <si>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</si>
  <si>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1 11 08040 04 0000 120</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</si>
  <si>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</si>
  <si>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</si>
  <si>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</si>
  <si>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</si>
  <si>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</si>
  <si>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</si>
  <si>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</si>
  <si>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</si>
  <si>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</si>
  <si>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</si>
  <si>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</si>
  <si>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</si>
  <si>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</si>
  <si>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</si>
  <si>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</si>
  <si>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</si>
  <si>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</si>
  <si>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</si>
  <si>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</si>
  <si>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</si>
  <si>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</si>
  <si>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</si>
  <si>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</si>
  <si>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</si>
  <si>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</si>
  <si>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</si>
  <si>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</si>
  <si>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</si>
  <si>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</si>
  <si>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</si>
  <si>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 &lt;2&gt;</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</si>
  <si>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</si>
  <si>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</si>
  <si>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</si>
  <si>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</si>
  <si>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</si>
  <si>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</si>
  <si>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</si>
  <si>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</si>
  <si>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</si>
  <si>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</si>
  <si>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</si>
  <si>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</si>
  <si>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</si>
  <si>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</si>
  <si>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2 02 25027 04 0000 150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</si>
  <si>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</si>
  <si>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2 02 25497 04 0000 150
</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</si>
  <si>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</si>
  <si>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</si>
  <si>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</si>
  <si>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</si>
  <si>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</si>
  <si>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</si>
  <si>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</si>
  <si>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</si>
  <si>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</si>
  <si>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2 02 35930 04 0000 150</t>
  </si>
  <si>
    <t xml:space="preserve">Субвенции бюджетам городских округов на государственную регистрацию актов гражданского состояния
</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</si>
  <si>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</si>
  <si>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</si>
  <si>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Финансовое управление Администрации Миасского городского округа - исполнительно-распорядительный орган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</si>
  <si>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</si>
  <si>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</si>
  <si>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</si>
  <si>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</si>
  <si>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2 02 15001 04 0000 150</t>
  </si>
  <si>
    <t>Дотации бюджетам городских округов на выравнивание бюджетной обеспеченности</t>
  </si>
  <si>
    <t>2 02 15002 04 0000 150</t>
  </si>
  <si>
    <t xml:space="preserve">Дотации бюджетам городских округов на поддержку мер по обеспечению сбалансированности бюджетов
</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</si>
  <si>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</si>
  <si>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</si>
  <si>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</si>
  <si>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</si>
  <si>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</si>
  <si>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</si>
  <si>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</si>
  <si>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</si>
  <si>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</si>
  <si>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</si>
  <si>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</si>
  <si>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</si>
  <si>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</si>
  <si>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</si>
  <si>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</si>
  <si>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</si>
  <si>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2 02 35250 04 0000 150</t>
  </si>
  <si>
    <t>Субвенции бюджетам городских округов на оплату жилищно-коммунальных услуг отдельным категориям граждан</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</si>
  <si>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</si>
  <si>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</si>
  <si>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</si>
  <si>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</si>
  <si>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</si>
  <si>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</si>
  <si>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</si>
  <si>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</si>
  <si>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</si>
  <si>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</si>
  <si>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</si>
  <si>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</si>
  <si>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</si>
  <si>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</si>
  <si>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</si>
  <si>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</si>
  <si>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</si>
  <si>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</si>
  <si>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</si>
  <si>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</si>
  <si>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</si>
  <si>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</si>
  <si>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</si>
  <si>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</si>
  <si>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</si>
  <si>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Управление образования Администрации Миасского городского округа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</si>
  <si>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</si>
  <si>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1 13 01994 04 0000 130</t>
  </si>
  <si>
    <t>Прочие доходы от оказания платных услуг (работ) получателями средств бюджетов городских округов &lt;2&gt;</t>
  </si>
  <si>
    <t>2 02 25027 04 0000 150</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</si>
  <si>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</si>
  <si>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</si>
  <si>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2 02 30021 04 0000 150</t>
  </si>
  <si>
    <t>Субвенции бюджетам городских округов на ежемесячное денежное вознаграждение за классное руководство</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</si>
  <si>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</si>
  <si>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</si>
  <si>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Управление культуры Администрации Миасского городского округа</t>
  </si>
  <si>
    <t>2 02 25519 04 0000 150</t>
  </si>
  <si>
    <t>Субсидия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</si>
  <si>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</si>
  <si>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</si>
  <si>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</si>
  <si>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</si>
  <si>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 &lt;1,3&gt;</t>
  </si>
  <si>
    <t>1 16 25060 01 0000 140</t>
  </si>
  <si>
    <t>Денежные взыскания (штрафы) за нарушение земельного законодательства &lt;1,3&gt;</t>
  </si>
  <si>
    <t xml:space="preserve"> Межрегиональное управление № 92 Федерального медико-биологического агентства</t>
  </si>
  <si>
    <t>Прокуратура Челябинской области</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</si>
  <si>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</si>
  <si>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</si>
  <si>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</si>
  <si>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</si>
  <si>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</si>
  <si>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</si>
  <si>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</si>
  <si>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</si>
  <si>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</si>
  <si>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1 13 02994 04 0000 130</t>
  </si>
  <si>
    <t>Прочие доходы от компенсации затрат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</si>
  <si>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</si>
  <si>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</si>
  <si>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</si>
  <si>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</si>
  <si>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</si>
  <si>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</si>
  <si>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</si>
  <si>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</si>
  <si>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</si>
  <si>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</si>
  <si>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</si>
  <si>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</si>
  <si>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</si>
  <si>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</si>
  <si>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</si>
  <si>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</si>
  <si>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</si>
  <si>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</si>
  <si>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</si>
  <si>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</si>
  <si>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</si>
  <si>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поступления от денежных взысканий (штрафов) и иных сумм в возмещение ущерба, зачисляемые в бюджеты городских округов</t>
  </si>
  <si>
    <t>1 17 01040 04 0000 180</t>
  </si>
  <si>
    <t>Невыясненные поступления, зачисляемые в бюджеты городских округов</t>
  </si>
  <si>
    <t>Прочие неналоговые доходы бюджетов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</si>
  <si>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</si>
  <si>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</si>
  <si>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</si>
  <si>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</si>
  <si>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</si>
  <si>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</si>
  <si>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</si>
  <si>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</si>
  <si>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</si>
  <si>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</si>
  <si>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</si>
  <si>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</si>
  <si>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</si>
  <si>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</si>
  <si>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</si>
  <si>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</si>
  <si>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</si>
  <si>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</si>
  <si>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</si>
  <si>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</si>
  <si>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</si>
  <si>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</si>
  <si>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</si>
  <si>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</si>
  <si>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</si>
  <si>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</si>
  <si>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</si>
  <si>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</si>
  <si>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</si>
  <si>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</si>
  <si>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Примечание</t>
  </si>
  <si>
    <r>
      <rPr>
        <b/>
        <sz val="11"/>
        <rFont val="Times New Roman"/>
        <family val="1"/>
        <charset val="204"/>
      </rPr>
      <t xml:space="preserve"> &lt;1&gt;</t>
    </r>
    <r>
      <rPr>
        <sz val="11"/>
        <rFont val="Times New Roman"/>
        <family val="1"/>
        <charset val="204"/>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8 июня 2018 года № 132н «О порядке формирования и применения кодов бюджетной классификации Российской Федерации, их структуре и принципах назначения».</t>
    </r>
  </si>
  <si>
    <r>
      <t xml:space="preserve"> &lt;</t>
    </r>
    <r>
      <rPr>
        <b/>
        <sz val="11"/>
        <rFont val="Times New Roman"/>
        <family val="1"/>
        <charset val="204"/>
      </rPr>
      <t>2</t>
    </r>
    <r>
      <rPr>
        <sz val="11"/>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</si>
  <si>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1"/>
        <rFont val="Times New Roman"/>
        <family val="1"/>
        <charset val="204"/>
      </rPr>
      <t xml:space="preserve"> &lt;3&gt;</t>
    </r>
    <r>
      <rPr>
        <sz val="11"/>
        <rFont val="Times New Roman"/>
        <family val="1"/>
        <charset val="204"/>
      </rPr>
      <t xml:space="preserve"> В части доходов, зачисляемых в бюджет Миасского городского округа.</t>
    </r>
  </si>
  <si>
    <t>Объем бюджета Миасского городского округа по доходам на 2019 год</t>
  </si>
  <si>
    <t>(тыс. рублей)</t>
  </si>
  <si>
    <t>Коды бюджетной классификации</t>
  </si>
  <si>
    <t>Наименование доходов</t>
  </si>
  <si>
    <t xml:space="preserve"> 000 101 02000 01 0000 110</t>
  </si>
  <si>
    <t xml:space="preserve"> Налог на доходы физических лиц</t>
  </si>
  <si>
    <r>
      <t xml:space="preserve">в т.ч. дополнительный норматив отчислений от НДФЛ, заменяющий дотацию из областного ФФП МР,
</t>
    </r>
    <r>
      <rPr>
        <u/>
        <sz val="11"/>
        <color indexed="8"/>
        <rFont val="Times New Roman"/>
        <family val="1"/>
        <charset val="204"/>
      </rPr>
      <t>2019 год</t>
    </r>
    <r>
      <rPr>
        <sz val="11"/>
        <color indexed="8"/>
        <rFont val="Times New Roman"/>
        <family val="1"/>
        <charset val="204"/>
      </rPr>
      <t xml:space="preserve"> = 14,52 % , </t>
    </r>
    <r>
      <rPr>
        <u/>
        <sz val="11"/>
        <color indexed="8"/>
        <rFont val="Times New Roman"/>
        <family val="1"/>
        <charset val="204"/>
      </rPr>
      <t xml:space="preserve">2020 год </t>
    </r>
    <r>
      <rPr>
        <sz val="11"/>
        <color indexed="8"/>
        <rFont val="Times New Roman"/>
        <family val="1"/>
        <charset val="204"/>
      </rPr>
      <t xml:space="preserve">=16,54 %, </t>
    </r>
    <r>
      <rPr>
        <u/>
        <sz val="11"/>
        <color indexed="8"/>
        <rFont val="Times New Roman"/>
        <family val="1"/>
        <charset val="204"/>
      </rPr>
      <t>2021 год</t>
    </r>
    <r>
      <rPr>
        <sz val="11"/>
        <color indexed="8"/>
        <rFont val="Times New Roman"/>
        <family val="1"/>
        <charset val="204"/>
      </rPr>
      <t xml:space="preserve"> = 15,90 %</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</si>
  <si>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</si>
  <si>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</si>
  <si>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</si>
  <si>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</si>
  <si>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</si>
  <si>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</si>
  <si>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</si>
  <si>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</si>
  <si>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</si>
  <si>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</si>
  <si>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</si>
  <si>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</si>
  <si>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</si>
  <si>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</si>
  <si>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</si>
  <si>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</si>
  <si>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</si>
  <si>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</si>
  <si>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</si>
  <si>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</si>
  <si>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</si>
  <si>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</si>
  <si>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</si>
  <si>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</si>
  <si>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</si>
  <si>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</si>
  <si>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</si>
  <si>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</si>
  <si>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</si>
  <si>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</si>
  <si>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</si>
  <si>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</si>
  <si>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</si>
  <si>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</si>
  <si>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</si>
  <si>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</si>
  <si>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</si>
  <si>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</si>
  <si>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</si>
  <si>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</si>
  <si>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</si>
  <si>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</si>
  <si>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</si>
  <si>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</si>
  <si>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</si>
  <si>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</si>
  <si>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</si>
  <si>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</si>
  <si>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</si>
  <si>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</si>
  <si>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</si>
  <si>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</si>
  <si>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</si>
  <si>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</si>
  <si>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</si>
  <si>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</si>
  <si>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</si>
  <si>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</si>
  <si>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</si>
  <si>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</si>
  <si>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</si>
  <si>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</si>
  <si>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</si>
  <si>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</si>
  <si>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</si>
  <si>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</si>
  <si>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</si>
  <si>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</si>
  <si>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</si>
  <si>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</si>
  <si>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</si>
  <si>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</si>
  <si>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</si>
  <si>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</si>
  <si>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</si>
  <si>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</si>
  <si>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</si>
  <si>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</si>
  <si>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</si>
  <si>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</si>
  <si>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</si>
  <si>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</si>
  <si>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</si>
  <si>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</si>
  <si>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</si>
  <si>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</si>
  <si>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</si>
  <si>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</si>
  <si>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</si>
  <si>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</si>
  <si>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</si>
  <si>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</si>
  <si>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</si>
  <si>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</si>
  <si>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</si>
  <si>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</si>
  <si>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</si>
  <si>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</si>
  <si>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</si>
  <si>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</si>
  <si>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</si>
  <si>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</si>
  <si>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</si>
  <si>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</si>
  <si>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</si>
  <si>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283 113 02064 04 0000 130</t>
  </si>
  <si>
    <t>= Администрация МГО</t>
  </si>
  <si>
    <t>288 113 02064 04 0000 130</t>
  </si>
  <si>
    <t xml:space="preserve"> = Управление образования Администрации МГО</t>
  </si>
  <si>
    <t>000 113 02994 04 0000 130</t>
  </si>
  <si>
    <t>285 113 02994 04 0000 130</t>
  </si>
  <si>
    <t>000 114 00000 00 0000  000</t>
  </si>
  <si>
    <t>Доходы от продажи материальных и нематеральных активов</t>
  </si>
  <si>
    <t>285 114 02042 04 0000 440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</si>
  <si>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</si>
  <si>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</si>
  <si>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</si>
  <si>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</si>
  <si>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</si>
  <si>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</si>
  <si>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</si>
  <si>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</si>
  <si>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</si>
  <si>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</si>
  <si>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</si>
  <si>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</si>
  <si>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</si>
  <si>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</si>
  <si>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</si>
  <si>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</si>
  <si>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</si>
  <si>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</si>
  <si>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</si>
  <si>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</si>
  <si>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</si>
  <si>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</si>
  <si>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</si>
  <si>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</si>
  <si>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</si>
  <si>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</si>
  <si>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</si>
  <si>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</si>
  <si>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</si>
  <si>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</si>
  <si>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</si>
  <si>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</si>
  <si>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</si>
  <si>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</si>
  <si>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</si>
  <si>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</si>
  <si>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</si>
  <si>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</si>
  <si>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</si>
  <si>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</si>
  <si>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</si>
  <si>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</si>
  <si>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</si>
  <si>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</si>
  <si>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</si>
  <si>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</si>
  <si>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011 116 90040 04 0000 140</t>
  </si>
  <si>
    <t>141 116 90040 04 0000 140</t>
  </si>
  <si>
    <t>177 116 90040 04 0000 140</t>
  </si>
  <si>
    <t>188 116 90040 04 0000 140</t>
  </si>
  <si>
    <t>283 116 90040 04 0000 140</t>
  </si>
  <si>
    <t>Администрация МГО</t>
  </si>
  <si>
    <t>288 116 90040 04 0000 140</t>
  </si>
  <si>
    <t>Управление образования Администрации МГО</t>
  </si>
  <si>
    <t>415 116 90040 04 0000 140</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</si>
  <si>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</si>
  <si>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</si>
  <si>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</si>
  <si>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</si>
  <si>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</si>
  <si>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</si>
  <si>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</si>
  <si>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</si>
  <si>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</si>
  <si>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</si>
  <si>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000 202 10000 00 0000 150</t>
  </si>
  <si>
    <t>Дотации бюджетам субъектов Российской Федерации и муниципальных образований</t>
  </si>
  <si>
    <t>284 202 15001 04 0000 150</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</si>
  <si>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</si>
  <si>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</si>
  <si>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284 202 15002 04 0000 150</t>
  </si>
  <si>
    <t xml:space="preserve">Дотации бюджетам городских округов на поддержку мер по обеспечению сбалансированности местных бюджетов </t>
  </si>
  <si>
    <t>000 202 20000 00 0000 150</t>
  </si>
  <si>
    <t>Субсидии бюджетам бюджетной системы Российской Федерации (межбюджетные субсидии)</t>
  </si>
  <si>
    <t>289 202 25519 04 0000 150</t>
  </si>
  <si>
    <t>Субсидия бюджетам городских округов на поддержку отрасли культуры (на комплектование книжных фондов муниципальных общедоступных библиотек)</t>
  </si>
  <si>
    <t xml:space="preserve">283 202 25555 04 0000 150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</si>
  <si>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</si>
  <si>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283 202 27112 04 0000 150</t>
  </si>
  <si>
    <t xml:space="preserve">Субсидии бюджетам городских округов на капитальные вложения в объекты культуры </t>
  </si>
  <si>
    <t>Субсидии бюджетам городских округов на строительство газопроводов и газовых сетей</t>
  </si>
  <si>
    <t>283 202 29999 04 0000 150</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</si>
  <si>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</si>
  <si>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</si>
  <si>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284 202 29999 04 0000 150</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</si>
  <si>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</si>
  <si>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285 202 29999 04 0000 150</t>
  </si>
  <si>
    <t>Прочие субсидии бюджетам городских округов 
(на организацию работы органов УСЗН МО)</t>
  </si>
  <si>
    <t>287 202 29999 04 0000 150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</si>
  <si>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</si>
  <si>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</si>
  <si>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</si>
  <si>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</si>
  <si>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</si>
  <si>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</si>
  <si>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</si>
  <si>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</si>
  <si>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</si>
  <si>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</si>
  <si>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</si>
  <si>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</si>
  <si>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</si>
  <si>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</si>
  <si>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289 202 29999 04 0000 150</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</si>
  <si>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</si>
  <si>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000 202 30000 00 0000 150</t>
  </si>
  <si>
    <t>Субвенции бюджетам субъектов Российской Федерации и муниципальных образований</t>
  </si>
  <si>
    <t>285 202 30013 04 0000 150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</si>
  <si>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</si>
  <si>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285 202 30022 04 0000 150</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</si>
  <si>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</si>
  <si>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283 202 30024 04 0000 150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</si>
  <si>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</si>
  <si>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</si>
  <si>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</si>
  <si>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</si>
  <si>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</si>
  <si>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285 202 30024 04 0000 150</t>
  </si>
  <si>
    <t>Субвенции бюджетам городских округов на выполнение передаваемых полномочий субъектов Российской Федерации на  компенсацию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</si>
  <si>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</si>
  <si>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</si>
  <si>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</si>
  <si>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</si>
  <si>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</si>
  <si>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</si>
  <si>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</si>
  <si>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</si>
  <si>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</si>
  <si>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</si>
  <si>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</si>
  <si>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</si>
  <si>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</si>
  <si>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</si>
  <si>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</si>
  <si>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288 202 30024 04 0000 150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</si>
  <si>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</si>
  <si>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1"/>
        <rFont val="Times New Roman"/>
        <family val="1"/>
        <charset val="204"/>
      </rPr>
      <t xml:space="preserve">частных </t>
    </r>
    <r>
      <rPr>
        <sz val="11"/>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</si>
  <si>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1"/>
        <rFont val="Times New Roman"/>
        <family val="1"/>
        <charset val="204"/>
      </rPr>
      <t xml:space="preserve"> с ограниченными возможностями здоровья</t>
    </r>
    <r>
      <rPr>
        <sz val="11"/>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</si>
  <si>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1"/>
        <rFont val="Times New Roman"/>
        <family val="1"/>
        <charset val="204"/>
      </rPr>
      <t>дополнительного образования</t>
    </r>
    <r>
      <rPr>
        <sz val="11"/>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</si>
  <si>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1"/>
        <rFont val="Times New Roman"/>
        <family val="1"/>
        <charset val="204"/>
      </rPr>
      <t>дошкольного</t>
    </r>
    <r>
      <rPr>
        <sz val="11"/>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</si>
  <si>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1"/>
        <rFont val="Times New Roman"/>
        <family val="1"/>
        <charset val="204"/>
      </rPr>
      <t>на дому</t>
    </r>
    <r>
      <rPr>
        <sz val="11"/>
        <rFont val="Times New Roman"/>
        <family val="1"/>
        <charset val="204"/>
      </rPr>
      <t>)</t>
    </r>
  </si>
  <si>
    <t>285 202 30027 04 0000 150</t>
  </si>
  <si>
    <t>288 202 30029 04 0000 150</t>
  </si>
  <si>
    <t>283 202 35082 04 0000 150</t>
  </si>
  <si>
    <t>285 2 02 35084 00 0000 150</t>
  </si>
  <si>
    <t xml:space="preserve">283 202 35120 04 0000 150
</t>
  </si>
  <si>
    <t>285 202 35137 04 0000 150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</si>
  <si>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</si>
  <si>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285 202 35220 04 0000 150</t>
  </si>
  <si>
    <t xml:space="preserve">285 202 35250 04 0000 150
</t>
  </si>
  <si>
    <t xml:space="preserve">285 202 35280 04 0000 150
</t>
  </si>
  <si>
    <t>285 202 35380 04 0000 150</t>
  </si>
  <si>
    <t>285 202 35462 04 0000 150</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</si>
  <si>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</si>
  <si>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283 202 35930 04 0000 150
</t>
  </si>
  <si>
    <t>Субвенции бюджетам городских округов на государственную регистрацию актов гражданского состояния</t>
  </si>
  <si>
    <t>283 202 39999 04 0000 150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</si>
  <si>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</si>
  <si>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000 202 40000 00 0000 150</t>
  </si>
  <si>
    <t>Иные межбюджетные трансферты</t>
  </si>
  <si>
    <t>000 204 00000 00 0000 000</t>
  </si>
  <si>
    <t>Безвозмезные поступления от негосударственных организаций</t>
  </si>
  <si>
    <t>287 204 04020 04 0000 150</t>
  </si>
  <si>
    <t>288 204 04020 04 0000 150</t>
  </si>
  <si>
    <t>000 207 00000 00 0000 000</t>
  </si>
  <si>
    <t>Прочие безвозмездные поступления</t>
  </si>
  <si>
    <t>283 207 04 05004 0000 150</t>
  </si>
  <si>
    <t>Прочие безвозмездные поступления  в бюджеты городских округов</t>
  </si>
  <si>
    <t>288 207 04020 04 0000 150</t>
  </si>
  <si>
    <t>000 200 00000 00  0000 000</t>
  </si>
  <si>
    <t>БЕЗВОЗМЕЗДНЫЕ ПОСТУПЛЕНИЯ</t>
  </si>
  <si>
    <t>ВСЕГО ДОХОДОВ</t>
  </si>
  <si>
    <t>Сумма на 2019 год</t>
  </si>
  <si>
    <t>ПРИЛОЖЕНИЕ  1</t>
  </si>
  <si>
    <t>к  Решению Собрания депутатов</t>
  </si>
  <si>
    <t>от   22.02.2019 г. №5</t>
  </si>
  <si>
    <t xml:space="preserve">ПРИЛОЖЕНИЕ 2  </t>
  </si>
  <si>
    <t>от 22.02.2019 г.  №5</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</si>
</sst>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16">
    <font>
      <sz val="11"/>
      <color theme="1"/>
      <name val="Calibri"/>
      <family val="2"/>
      <charset val="204"/>
      <scheme val="minor"/>
    </font>
    <font>
      <sz val="10"/>
      <name val="Arial"/>
      <family val="2"/>
      <charset val="204"/>
    </font>
    <font>
      <sz val="1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color rgb="FFFF0000"/>
      <name val="Times New Roman"/>
      <family val="1"/>
      <charset val="204"/>
    </font>
    <font>
      <sz val="10"/>
      <name val="Arial Cyr"/>
      <charset val="204"/>
    </font>
    <font>
      <sz val="12"/>
      <color theme="1"/>
      <name val="Times New Roman"/>
      <family val="2"/>
      <charset val="204"/>
    </font>
    <font>
      <sz val="11"/>
      <color indexed="8"/>
      <name val="Times New Roman"/>
      <family val="1"/>
      <charset val="204"/>
    </font>
    <font>
      <u/>
      <sz val="11"/>
      <color indexed="8"/>
      <name val="Times New Roman"/>
      <family val="1"/>
      <charset val="204"/>
    </font>
    <font>
      <sz val="10.5"/>
      <name val="Times New Roman"/>
      <family val="1"/>
      <charset val="204"/>
    </font>
    <font>
      <sz val="11"/>
      <name val="Arial Cyr"/>
      <charset val="204"/>
    </font>
    <font>
      <b/>
      <sz val="11"/>
      <color rgb="FFFF0000"/>
      <name val="Times New Roman"/>
      <family val="1"/>
      <charset val="204"/>
    </font>
    <font>
      <u/>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1" fillId="0" borderId="0"/>
    <xf numFmtId="0" fontId="1" fillId="0" borderId="0"/>
    <xf numFmtId="0" fontId="1" fillId="0" borderId="0"/>
    <xf numFmtId="0" fontId="8" fillId="0" borderId="0"/>
    <xf numFmtId="0" fontId="1" fillId="0" borderId="0"/>
    <xf numFmtId="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4" fontId="9" fillId="0" borderId="0" applyFont="0" applyFill="0" applyBorder="0" applyAlignment="0" applyProtection="0"/>
  </cellStyleXfs>
  <cellXfs count="138">
    <xf numFmtId="0" fontId="0" fillId="0" borderId="0" xfId="0"/>
    <xf numFmtId="0" fontId="2" fillId="2" borderId="0" xfId="1" applyFont="1" applyFill="1" applyAlignment="1">
      <alignment horizontal="center" vertical="center" wrapText="1"/>
    </xf>
    <xf numFmtId="0" fontId="2" fillId="2" borderId="0" xfId="1" applyFont="1" applyFill="1" applyAlignment="1">
      <alignment horizontal="right" vertical="center" wrapText="1"/>
    </xf>
    <xf numFmtId="0" fontId="2" fillId="0" borderId="0" xfId="1" applyFont="1" applyFill="1"/>
    <xf numFmtId="0" fontId="2" fillId="2" borderId="0" xfId="1" applyFont="1" applyFill="1" applyAlignment="1">
      <alignment horizontal="right" vertical="center"/>
    </xf>
    <xf numFmtId="0" fontId="4" fillId="0" borderId="0" xfId="1" applyFont="1" applyFill="1"/>
    <xf numFmtId="0" fontId="5" fillId="2" borderId="0" xfId="1" applyFont="1" applyFill="1" applyAlignment="1">
      <alignment horizontal="right" vertical="center" wrapText="1"/>
    </xf>
    <xf numFmtId="0" fontId="2" fillId="2" borderId="5" xfId="1" applyFont="1" applyFill="1" applyBorder="1" applyAlignment="1">
      <alignment horizontal="center" vertical="center" wrapText="1"/>
    </xf>
    <xf numFmtId="0" fontId="6" fillId="2" borderId="5" xfId="1"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0" fontId="2" fillId="2" borderId="5" xfId="1" applyFont="1" applyFill="1" applyBorder="1" applyAlignment="1">
      <alignment horizontal="justify" vertical="center" wrapText="1"/>
    </xf>
    <xf numFmtId="49" fontId="2" fillId="0" borderId="2" xfId="1" applyNumberFormat="1" applyFont="1" applyFill="1" applyBorder="1" applyAlignment="1">
      <alignment horizontal="center" vertical="center" wrapText="1"/>
    </xf>
    <xf numFmtId="0" fontId="2" fillId="2" borderId="5" xfId="1" applyFont="1" applyFill="1" applyBorder="1" applyAlignment="1">
      <alignment horizontal="justify" vertical="top" wrapText="1"/>
    </xf>
    <xf numFmtId="0" fontId="6" fillId="0" borderId="0" xfId="1" applyFont="1" applyFill="1"/>
    <xf numFmtId="49" fontId="2" fillId="0" borderId="5" xfId="1" applyNumberFormat="1" applyFont="1" applyFill="1" applyBorder="1" applyAlignment="1">
      <alignment horizontal="center" vertical="center" wrapText="1"/>
    </xf>
    <xf numFmtId="49" fontId="6" fillId="0" borderId="0" xfId="1" applyNumberFormat="1" applyFont="1" applyFill="1"/>
    <xf numFmtId="0" fontId="6" fillId="2" borderId="5" xfId="1" applyFont="1" applyFill="1" applyBorder="1" applyAlignment="1">
      <alignment horizontal="justify" wrapText="1"/>
    </xf>
    <xf numFmtId="49" fontId="2" fillId="2" borderId="3" xfId="1" applyNumberFormat="1" applyFont="1" applyFill="1" applyBorder="1" applyAlignment="1">
      <alignment horizontal="center" vertical="center" wrapText="1"/>
    </xf>
    <xf numFmtId="0" fontId="2" fillId="2" borderId="5" xfId="1" applyNumberFormat="1" applyFont="1" applyFill="1" applyBorder="1" applyAlignment="1">
      <alignment horizontal="justify" vertical="center" wrapText="1"/>
    </xf>
    <xf numFmtId="49" fontId="2" fillId="2" borderId="5" xfId="1" applyNumberFormat="1" applyFont="1" applyFill="1" applyBorder="1" applyAlignment="1">
      <alignment horizontal="justify" vertical="center" wrapText="1"/>
    </xf>
    <xf numFmtId="0" fontId="2" fillId="2" borderId="4" xfId="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4" xfId="1" applyNumberFormat="1" applyFont="1" applyFill="1" applyBorder="1" applyAlignment="1">
      <alignment horizontal="justify" vertical="center" wrapText="1"/>
    </xf>
    <xf numFmtId="0" fontId="2" fillId="2" borderId="4" xfId="1" applyNumberFormat="1" applyFont="1" applyFill="1" applyBorder="1" applyAlignment="1">
      <alignment horizontal="justify" vertical="center" wrapText="1"/>
    </xf>
    <xf numFmtId="0" fontId="2" fillId="2" borderId="6" xfId="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2" fillId="2" borderId="6" xfId="1" applyFont="1" applyFill="1" applyBorder="1" applyAlignment="1">
      <alignment horizontal="justify" vertical="center" wrapText="1"/>
    </xf>
    <xf numFmtId="0" fontId="2" fillId="2" borderId="7" xfId="2" applyFont="1" applyFill="1" applyBorder="1" applyAlignment="1">
      <alignment horizontal="center" vertical="center" wrapText="1"/>
    </xf>
    <xf numFmtId="0" fontId="2" fillId="2" borderId="5" xfId="2" applyFont="1" applyFill="1" applyBorder="1" applyAlignment="1">
      <alignment horizontal="justify" vertical="center" wrapText="1"/>
    </xf>
    <xf numFmtId="0" fontId="2" fillId="2" borderId="5" xfId="2" applyFont="1" applyFill="1" applyBorder="1" applyAlignment="1">
      <alignment horizontal="center" vertical="center" wrapText="1"/>
    </xf>
    <xf numFmtId="0" fontId="6" fillId="0" borderId="0" xfId="1" applyFont="1" applyFill="1" applyBorder="1" applyAlignment="1">
      <alignment vertical="center" wrapText="1"/>
    </xf>
    <xf numFmtId="0" fontId="2" fillId="2" borderId="0" xfId="1" applyFont="1" applyFill="1"/>
    <xf numFmtId="0" fontId="4" fillId="2" borderId="5" xfId="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justify" vertical="center" wrapText="1"/>
    </xf>
    <xf numFmtId="0" fontId="7" fillId="0" borderId="0" xfId="1" applyFont="1" applyFill="1"/>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49" fontId="6" fillId="2" borderId="5" xfId="1" applyNumberFormat="1" applyFont="1" applyFill="1" applyBorder="1" applyAlignment="1">
      <alignment horizontal="justify" vertical="center" wrapText="1"/>
    </xf>
    <xf numFmtId="0" fontId="2" fillId="2" borderId="2" xfId="1" applyFont="1" applyFill="1" applyBorder="1" applyAlignment="1">
      <alignment horizontal="left" vertical="center" wrapText="1"/>
    </xf>
    <xf numFmtId="0" fontId="2" fillId="0" borderId="0" xfId="1" applyFont="1" applyFill="1" applyAlignment="1">
      <alignment horizontal="left" vertical="center"/>
    </xf>
    <xf numFmtId="0" fontId="2" fillId="2" borderId="0" xfId="1" applyFont="1" applyFill="1" applyAlignment="1">
      <alignment vertical="center" wrapText="1"/>
    </xf>
    <xf numFmtId="0" fontId="10" fillId="2" borderId="0" xfId="3" applyFont="1" applyFill="1" applyAlignment="1">
      <alignment horizontal="center" vertical="center" wrapText="1"/>
    </xf>
    <xf numFmtId="0" fontId="10" fillId="3" borderId="0" xfId="3" applyFont="1" applyFill="1"/>
    <xf numFmtId="165" fontId="6" fillId="2" borderId="0" xfId="4" applyNumberFormat="1" applyFont="1" applyFill="1" applyBorder="1" applyAlignment="1">
      <alignment horizontal="center" vertical="center" wrapText="1"/>
    </xf>
    <xf numFmtId="0" fontId="2" fillId="2" borderId="0" xfId="4" applyFont="1" applyFill="1" applyAlignment="1">
      <alignment vertical="center" wrapText="1"/>
    </xf>
    <xf numFmtId="165" fontId="6" fillId="2" borderId="1" xfId="4" applyNumberFormat="1" applyFont="1" applyFill="1" applyBorder="1" applyAlignment="1">
      <alignment horizontal="center" vertical="center" wrapText="1"/>
    </xf>
    <xf numFmtId="165" fontId="6" fillId="2" borderId="1" xfId="4" applyNumberFormat="1" applyFont="1" applyFill="1" applyBorder="1" applyAlignment="1">
      <alignment horizontal="justify" vertical="center" wrapText="1"/>
    </xf>
    <xf numFmtId="165" fontId="2" fillId="2" borderId="0" xfId="4" applyNumberFormat="1" applyFont="1" applyFill="1" applyBorder="1" applyAlignment="1">
      <alignment horizontal="right" vertical="center" wrapText="1"/>
    </xf>
    <xf numFmtId="0" fontId="6" fillId="2"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5" xfId="4" applyFont="1" applyFill="1" applyBorder="1" applyAlignment="1">
      <alignment horizontal="justify" vertical="center" wrapText="1"/>
    </xf>
    <xf numFmtId="166" fontId="6" fillId="0" borderId="5" xfId="9" applyNumberFormat="1" applyFont="1" applyFill="1" applyBorder="1" applyAlignment="1">
      <alignment horizontal="center" vertical="center" wrapText="1"/>
    </xf>
    <xf numFmtId="166" fontId="2" fillId="0" borderId="5" xfId="9" applyNumberFormat="1" applyFont="1" applyFill="1" applyBorder="1" applyAlignment="1">
      <alignment horizontal="center" vertical="center" wrapText="1"/>
    </xf>
    <xf numFmtId="0" fontId="6" fillId="2" borderId="0" xfId="4" applyFont="1" applyFill="1" applyAlignment="1">
      <alignment vertical="center" wrapText="1"/>
    </xf>
    <xf numFmtId="0" fontId="2" fillId="2" borderId="4" xfId="4" applyFont="1" applyFill="1" applyBorder="1" applyAlignment="1">
      <alignment horizontal="center" vertical="center" wrapText="1"/>
    </xf>
    <xf numFmtId="0" fontId="4" fillId="2" borderId="5" xfId="4" applyFont="1" applyFill="1" applyBorder="1" applyAlignment="1">
      <alignment horizontal="justify" vertical="center" wrapText="1"/>
    </xf>
    <xf numFmtId="166" fontId="2" fillId="0" borderId="5" xfId="6" applyNumberFormat="1" applyFont="1" applyFill="1" applyBorder="1" applyAlignment="1">
      <alignment horizontal="center" vertical="center" wrapText="1"/>
    </xf>
    <xf numFmtId="0" fontId="7" fillId="2" borderId="0" xfId="4" applyFont="1" applyFill="1" applyAlignment="1">
      <alignment vertical="center" wrapText="1"/>
    </xf>
    <xf numFmtId="0" fontId="2" fillId="2" borderId="5" xfId="4" applyFont="1" applyFill="1" applyBorder="1" applyAlignment="1">
      <alignment horizontal="justify" vertical="center" wrapText="1"/>
    </xf>
    <xf numFmtId="3" fontId="2" fillId="2" borderId="5" xfId="4" applyNumberFormat="1" applyFont="1" applyFill="1" applyBorder="1" applyAlignment="1">
      <alignment horizontal="center" vertical="center" wrapText="1"/>
    </xf>
    <xf numFmtId="3" fontId="2" fillId="2" borderId="5" xfId="4" applyNumberFormat="1" applyFont="1" applyFill="1" applyBorder="1" applyAlignment="1">
      <alignment horizontal="justify" vertical="center" wrapText="1"/>
    </xf>
    <xf numFmtId="3" fontId="6" fillId="2" borderId="5" xfId="4" applyNumberFormat="1" applyFont="1" applyFill="1" applyBorder="1" applyAlignment="1">
      <alignment horizontal="center" vertical="center" wrapText="1"/>
    </xf>
    <xf numFmtId="3" fontId="6" fillId="2" borderId="5" xfId="4" applyNumberFormat="1" applyFont="1" applyFill="1" applyBorder="1" applyAlignment="1">
      <alignment horizontal="justify" vertical="center" wrapText="1"/>
    </xf>
    <xf numFmtId="0" fontId="6" fillId="2" borderId="5" xfId="4" quotePrefix="1" applyFont="1" applyFill="1" applyBorder="1" applyAlignment="1">
      <alignment horizontal="justify" vertical="center" wrapText="1"/>
    </xf>
    <xf numFmtId="166" fontId="6" fillId="2" borderId="0" xfId="4" applyNumberFormat="1" applyFont="1" applyFill="1" applyAlignment="1">
      <alignment vertical="center" wrapText="1"/>
    </xf>
    <xf numFmtId="0" fontId="2" fillId="4" borderId="0" xfId="4" applyFont="1" applyFill="1" applyAlignment="1">
      <alignment vertical="center" wrapText="1"/>
    </xf>
    <xf numFmtId="0" fontId="2" fillId="2" borderId="5" xfId="4" applyFont="1" applyFill="1" applyBorder="1" applyAlignment="1">
      <alignment horizontal="center" vertical="center" wrapText="1"/>
    </xf>
    <xf numFmtId="0" fontId="12" fillId="2" borderId="5" xfId="4" applyFont="1" applyFill="1" applyBorder="1" applyAlignment="1">
      <alignment horizontal="justify" vertical="center" wrapText="1"/>
    </xf>
    <xf numFmtId="166" fontId="4" fillId="0" borderId="5" xfId="9" applyNumberFormat="1" applyFont="1" applyFill="1" applyBorder="1" applyAlignment="1">
      <alignment horizontal="center" vertical="center" wrapText="1"/>
    </xf>
    <xf numFmtId="49" fontId="2" fillId="2" borderId="5" xfId="5" applyNumberFormat="1" applyFont="1" applyFill="1" applyBorder="1" applyAlignment="1">
      <alignment horizontal="center" vertical="center" wrapText="1"/>
    </xf>
    <xf numFmtId="0" fontId="2" fillId="2" borderId="5" xfId="5" applyNumberFormat="1" applyFont="1" applyFill="1" applyBorder="1" applyAlignment="1">
      <alignment horizontal="justify" vertical="center" wrapText="1"/>
    </xf>
    <xf numFmtId="0" fontId="2" fillId="2" borderId="5" xfId="4" applyNumberFormat="1" applyFont="1" applyFill="1" applyBorder="1" applyAlignment="1">
      <alignment horizontal="justify" vertical="center" wrapText="1"/>
    </xf>
    <xf numFmtId="0" fontId="13" fillId="0" borderId="0" xfId="4" applyFont="1"/>
    <xf numFmtId="49" fontId="2" fillId="2" borderId="5" xfId="4" applyNumberFormat="1" applyFont="1" applyFill="1" applyBorder="1" applyAlignment="1">
      <alignment horizontal="justify" vertical="center" wrapText="1"/>
    </xf>
    <xf numFmtId="166" fontId="6" fillId="0" borderId="5" xfId="4" applyNumberFormat="1" applyFont="1" applyFill="1" applyBorder="1" applyAlignment="1">
      <alignment horizontal="center" vertical="center" wrapText="1"/>
    </xf>
    <xf numFmtId="0" fontId="2" fillId="2" borderId="9" xfId="4" applyFont="1" applyFill="1" applyBorder="1" applyAlignment="1">
      <alignment horizontal="justify" vertical="center" wrapText="1"/>
    </xf>
    <xf numFmtId="49" fontId="2" fillId="2" borderId="5" xfId="4" applyNumberFormat="1" applyFont="1" applyFill="1" applyBorder="1" applyAlignment="1">
      <alignment horizontal="center" vertical="center" wrapText="1"/>
    </xf>
    <xf numFmtId="166" fontId="2" fillId="0" borderId="5" xfId="12" applyNumberFormat="1" applyFont="1" applyFill="1" applyBorder="1" applyAlignment="1">
      <alignment horizontal="center" vertical="center" wrapText="1"/>
    </xf>
    <xf numFmtId="0" fontId="2" fillId="2" borderId="5" xfId="5" applyNumberFormat="1" applyFont="1" applyFill="1" applyBorder="1" applyAlignment="1">
      <alignment horizontal="justify" vertical="center"/>
    </xf>
    <xf numFmtId="0" fontId="2" fillId="2" borderId="6" xfId="5" applyNumberFormat="1" applyFont="1" applyFill="1" applyBorder="1" applyAlignment="1">
      <alignment horizontal="justify" vertical="center" wrapText="1"/>
    </xf>
    <xf numFmtId="0" fontId="2" fillId="2" borderId="0" xfId="4" applyFont="1" applyFill="1" applyAlignment="1">
      <alignment horizontal="left" vertical="center" wrapText="1"/>
    </xf>
    <xf numFmtId="0" fontId="14" fillId="2" borderId="0" xfId="4" applyFont="1" applyFill="1" applyAlignment="1">
      <alignment vertical="center" wrapText="1"/>
    </xf>
    <xf numFmtId="0" fontId="2" fillId="2" borderId="4" xfId="4" applyFont="1" applyFill="1" applyBorder="1" applyAlignment="1">
      <alignment horizontal="justify" vertical="center" wrapText="1"/>
    </xf>
    <xf numFmtId="0" fontId="2" fillId="2" borderId="6" xfId="4" applyFont="1" applyFill="1" applyBorder="1" applyAlignment="1">
      <alignment horizontal="justify" vertical="center" wrapText="1"/>
    </xf>
    <xf numFmtId="0" fontId="2" fillId="0" borderId="5" xfId="4" applyFont="1" applyFill="1" applyBorder="1" applyAlignment="1">
      <alignment horizontal="justify" vertical="center" wrapText="1"/>
    </xf>
    <xf numFmtId="166" fontId="2" fillId="0" borderId="4" xfId="9" applyNumberFormat="1" applyFont="1" applyFill="1" applyBorder="1" applyAlignment="1">
      <alignment horizontal="center" vertical="center" wrapText="1"/>
    </xf>
    <xf numFmtId="0" fontId="6" fillId="0" borderId="0" xfId="4" applyFont="1" applyFill="1" applyAlignment="1">
      <alignment vertical="center" wrapText="1"/>
    </xf>
    <xf numFmtId="0" fontId="14" fillId="0" borderId="0" xfId="4" applyFont="1" applyFill="1" applyAlignment="1">
      <alignment vertical="center" wrapText="1"/>
    </xf>
    <xf numFmtId="49" fontId="6" fillId="2" borderId="10" xfId="5" applyNumberFormat="1" applyFont="1" applyFill="1" applyBorder="1" applyAlignment="1">
      <alignment horizontal="justify" vertical="center" wrapText="1"/>
    </xf>
    <xf numFmtId="49" fontId="2" fillId="2" borderId="5" xfId="4" applyNumberFormat="1" applyFont="1" applyFill="1" applyBorder="1" applyAlignment="1" applyProtection="1">
      <alignment horizontal="center" vertical="center" wrapText="1"/>
    </xf>
    <xf numFmtId="49" fontId="4" fillId="2" borderId="5" xfId="4" applyNumberFormat="1" applyFont="1" applyFill="1" applyBorder="1" applyAlignment="1" applyProtection="1">
      <alignment horizontal="justify" vertical="center" wrapText="1"/>
    </xf>
    <xf numFmtId="0" fontId="2" fillId="2" borderId="5" xfId="4" applyFont="1" applyFill="1" applyBorder="1" applyAlignment="1">
      <alignment horizontal="center" vertical="center"/>
    </xf>
    <xf numFmtId="0" fontId="2" fillId="2" borderId="0" xfId="4" applyFont="1" applyFill="1" applyAlignment="1">
      <alignment horizontal="center" vertical="center" wrapText="1"/>
    </xf>
    <xf numFmtId="49" fontId="2" fillId="2" borderId="9" xfId="4" applyNumberFormat="1" applyFont="1" applyFill="1" applyBorder="1" applyAlignment="1" applyProtection="1">
      <alignment horizontal="center" vertical="center" wrapText="1"/>
    </xf>
    <xf numFmtId="0" fontId="4" fillId="2" borderId="6" xfId="4" applyFont="1" applyFill="1" applyBorder="1" applyAlignment="1">
      <alignment horizontal="justify" vertical="center" wrapText="1"/>
    </xf>
    <xf numFmtId="166" fontId="2" fillId="0" borderId="6" xfId="9" applyNumberFormat="1" applyFont="1" applyFill="1" applyBorder="1" applyAlignment="1">
      <alignment horizontal="center" vertical="center" wrapText="1"/>
    </xf>
    <xf numFmtId="49" fontId="4" fillId="2" borderId="9" xfId="4" applyNumberFormat="1" applyFont="1" applyFill="1" applyBorder="1" applyAlignment="1" applyProtection="1">
      <alignment horizontal="justify" vertical="center" wrapText="1"/>
    </xf>
    <xf numFmtId="166" fontId="2" fillId="2" borderId="5" xfId="9" applyNumberFormat="1" applyFont="1" applyFill="1" applyBorder="1" applyAlignment="1">
      <alignment horizontal="center" vertical="center" wrapText="1"/>
    </xf>
    <xf numFmtId="0" fontId="4" fillId="2" borderId="5" xfId="4" applyFont="1" applyFill="1" applyBorder="1" applyAlignment="1">
      <alignment horizontal="center" vertical="center"/>
    </xf>
    <xf numFmtId="0" fontId="4" fillId="2" borderId="5" xfId="4" applyNumberFormat="1" applyFont="1" applyFill="1" applyBorder="1" applyAlignment="1">
      <alignment horizontal="justify" vertical="center" wrapText="1"/>
    </xf>
    <xf numFmtId="2" fontId="2" fillId="0" borderId="5" xfId="4" applyNumberFormat="1" applyFont="1" applyFill="1" applyBorder="1" applyAlignment="1">
      <alignment horizontal="center" vertical="center" wrapText="1"/>
    </xf>
    <xf numFmtId="165" fontId="2" fillId="0" borderId="5" xfId="4" applyNumberFormat="1" applyFont="1" applyFill="1" applyBorder="1" applyAlignment="1">
      <alignment horizontal="center" vertical="center" wrapText="1"/>
    </xf>
    <xf numFmtId="0" fontId="2" fillId="2" borderId="0" xfId="4" applyFont="1" applyFill="1" applyAlignment="1">
      <alignment horizontal="justify" vertical="center" wrapText="1"/>
    </xf>
    <xf numFmtId="2" fontId="2" fillId="0" borderId="0" xfId="4" applyNumberFormat="1" applyFont="1" applyFill="1" applyAlignment="1">
      <alignment horizontal="center" vertical="center" wrapText="1"/>
    </xf>
    <xf numFmtId="0" fontId="2" fillId="0" borderId="0" xfId="4" applyFont="1" applyFill="1" applyAlignment="1">
      <alignment horizontal="center" vertical="center" wrapText="1"/>
    </xf>
    <xf numFmtId="0" fontId="6" fillId="2" borderId="4" xfId="4" applyFont="1" applyFill="1" applyBorder="1" applyAlignment="1">
      <alignment horizontal="left" vertical="center" wrapText="1"/>
    </xf>
    <xf numFmtId="0" fontId="2" fillId="2" borderId="0" xfId="1" applyFont="1" applyFill="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8" xfId="1" applyFont="1" applyFill="1" applyBorder="1" applyAlignment="1">
      <alignment horizontal="left" wrapText="1"/>
    </xf>
    <xf numFmtId="0" fontId="6" fillId="2" borderId="0" xfId="1" applyFont="1" applyFill="1" applyAlignment="1">
      <alignment horizontal="left" vertical="center" wrapText="1"/>
    </xf>
    <xf numFmtId="49" fontId="6" fillId="2" borderId="2" xfId="1" applyNumberFormat="1" applyFont="1" applyFill="1" applyBorder="1" applyAlignment="1">
      <alignment horizontal="left" vertical="center" wrapText="1"/>
    </xf>
    <xf numFmtId="49" fontId="6" fillId="2" borderId="3"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0" fontId="3"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49" fontId="6" fillId="2" borderId="5" xfId="5" applyNumberFormat="1" applyFont="1" applyFill="1" applyBorder="1" applyAlignment="1">
      <alignment horizontal="left" vertical="center" wrapText="1"/>
    </xf>
    <xf numFmtId="49" fontId="6" fillId="2" borderId="2" xfId="5" applyNumberFormat="1" applyFont="1" applyFill="1" applyBorder="1" applyAlignment="1">
      <alignment horizontal="center" vertical="center" wrapText="1"/>
    </xf>
    <xf numFmtId="49" fontId="6" fillId="2" borderId="3" xfId="5" applyNumberFormat="1" applyFont="1" applyFill="1" applyBorder="1" applyAlignment="1">
      <alignment horizontal="center" vertical="center" wrapText="1"/>
    </xf>
    <xf numFmtId="0" fontId="2" fillId="2" borderId="4" xfId="4" applyFont="1" applyFill="1" applyBorder="1" applyAlignment="1">
      <alignment horizontal="justify" vertical="center" wrapText="1"/>
    </xf>
    <xf numFmtId="0" fontId="2" fillId="2" borderId="6" xfId="4" applyFont="1" applyFill="1" applyBorder="1" applyAlignment="1">
      <alignment horizontal="justify" vertical="center" wrapText="1"/>
    </xf>
    <xf numFmtId="0" fontId="2" fillId="2" borderId="9" xfId="4" applyFont="1" applyFill="1" applyBorder="1" applyAlignment="1">
      <alignment horizontal="justify" vertical="center" wrapText="1"/>
    </xf>
    <xf numFmtId="3" fontId="2" fillId="2" borderId="4" xfId="4" applyNumberFormat="1" applyFont="1" applyFill="1" applyBorder="1" applyAlignment="1">
      <alignment horizontal="center" vertical="center" wrapText="1"/>
    </xf>
    <xf numFmtId="3" fontId="2" fillId="2" borderId="6" xfId="4" applyNumberFormat="1" applyFont="1" applyFill="1" applyBorder="1" applyAlignment="1">
      <alignment horizontal="center" vertical="center" wrapText="1"/>
    </xf>
    <xf numFmtId="0" fontId="10" fillId="0" borderId="0" xfId="3" applyFont="1" applyFill="1" applyAlignment="1">
      <alignment horizontal="right" vertical="center" wrapText="1"/>
    </xf>
    <xf numFmtId="0" fontId="10" fillId="0" borderId="0" xfId="3" applyFont="1" applyFill="1" applyAlignment="1">
      <alignment horizontal="right" vertical="center"/>
    </xf>
    <xf numFmtId="165" fontId="6" fillId="2" borderId="0" xfId="4" applyNumberFormat="1" applyFont="1" applyFill="1" applyBorder="1" applyAlignment="1">
      <alignment horizontal="center" vertical="center" wrapText="1"/>
    </xf>
  </cellXfs>
  <cellStyles count="14">
    <cellStyle name="Обычный" xfId="0" builtinId="0"/>
    <cellStyle name="Обычный 2" xfId="3"/>
    <cellStyle name="Обычный 2 2" xfId="4"/>
    <cellStyle name="Обычный 2 3" xfId="1"/>
    <cellStyle name="Обычный 3" xfId="2"/>
    <cellStyle name="Обычный_Лист2" xfId="5"/>
    <cellStyle name="Процентный 2" xfId="6"/>
    <cellStyle name="Финансовый 2" xfId="7"/>
    <cellStyle name="Финансовый 2 2" xfId="8"/>
    <cellStyle name="Финансовый 2 2 2" xfId="9"/>
    <cellStyle name="Финансовый 2 3" xfId="10"/>
    <cellStyle name="Финансовый 2 4" xfId="11"/>
    <cellStyle name="Финансовый 2 5" xfId="12"/>
    <cellStyle name="Финансовый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AB698C739C67974272996CE6846A764237C43A47CC81D8CEA1C01F636Al901H" TargetMode="External"/><Relationship Id="rId1" Type="http://schemas.openxmlformats.org/officeDocument/2006/relationships/hyperlink" Target="consultantplus://offline/ref=F3BA6AE607F67387DB35B071B7AC6269B2FD3EB93DED401F3CB6EF3559j9y3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208"/>
  <sheetViews>
    <sheetView zoomScaleNormal="100" workbookViewId="0">
      <selection activeCell="C6" sqref="C6"/>
    </sheetView>
  </sheetViews>
  <sheetFormatPr defaultRowHeight="15"/>
  <cols>
    <col min="1" max="1" width="15.85546875" style="1" customWidth="1"/>
    <col min="2" max="2" width="26.85546875" style="1" customWidth="1"/>
    <col min="3" max="3" width="80.7109375" style="43" customWidth="1"/>
    <col min="4" max="4" width="21.28515625" style="3" customWidth="1"/>
    <col min="5" max="256" width="9.140625" style="3"/>
    <col min="257" max="257" width="15.85546875" style="3" customWidth="1"/>
    <col min="258" max="258" width="26.85546875" style="3" customWidth="1"/>
    <col min="259" max="259" width="80.7109375" style="3" customWidth="1"/>
    <col min="260" max="260" width="21.28515625" style="3" customWidth="1"/>
    <col min="261" max="512" width="9.140625" style="3"/>
    <col min="513" max="513" width="15.85546875" style="3" customWidth="1"/>
    <col min="514" max="514" width="26.85546875" style="3" customWidth="1"/>
    <col min="515" max="515" width="80.7109375" style="3" customWidth="1"/>
    <col min="516" max="516" width="21.28515625" style="3" customWidth="1"/>
    <col min="517" max="768" width="9.140625" style="3"/>
    <col min="769" max="769" width="15.85546875" style="3" customWidth="1"/>
    <col min="770" max="770" width="26.85546875" style="3" customWidth="1"/>
    <col min="771" max="771" width="80.7109375" style="3" customWidth="1"/>
    <col min="772" max="772" width="21.28515625" style="3" customWidth="1"/>
    <col min="773" max="1024" width="9.140625" style="3"/>
    <col min="1025" max="1025" width="15.85546875" style="3" customWidth="1"/>
    <col min="1026" max="1026" width="26.85546875" style="3" customWidth="1"/>
    <col min="1027" max="1027" width="80.7109375" style="3" customWidth="1"/>
    <col min="1028" max="1028" width="21.28515625" style="3" customWidth="1"/>
    <col min="1029" max="1280" width="9.140625" style="3"/>
    <col min="1281" max="1281" width="15.85546875" style="3" customWidth="1"/>
    <col min="1282" max="1282" width="26.85546875" style="3" customWidth="1"/>
    <col min="1283" max="1283" width="80.7109375" style="3" customWidth="1"/>
    <col min="1284" max="1284" width="21.28515625" style="3" customWidth="1"/>
    <col min="1285" max="1536" width="9.140625" style="3"/>
    <col min="1537" max="1537" width="15.85546875" style="3" customWidth="1"/>
    <col min="1538" max="1538" width="26.85546875" style="3" customWidth="1"/>
    <col min="1539" max="1539" width="80.7109375" style="3" customWidth="1"/>
    <col min="1540" max="1540" width="21.28515625" style="3" customWidth="1"/>
    <col min="1541" max="1792" width="9.140625" style="3"/>
    <col min="1793" max="1793" width="15.85546875" style="3" customWidth="1"/>
    <col min="1794" max="1794" width="26.85546875" style="3" customWidth="1"/>
    <col min="1795" max="1795" width="80.7109375" style="3" customWidth="1"/>
    <col min="1796" max="1796" width="21.28515625" style="3" customWidth="1"/>
    <col min="1797" max="2048" width="9.140625" style="3"/>
    <col min="2049" max="2049" width="15.85546875" style="3" customWidth="1"/>
    <col min="2050" max="2050" width="26.85546875" style="3" customWidth="1"/>
    <col min="2051" max="2051" width="80.7109375" style="3" customWidth="1"/>
    <col min="2052" max="2052" width="21.28515625" style="3" customWidth="1"/>
    <col min="2053" max="2304" width="9.140625" style="3"/>
    <col min="2305" max="2305" width="15.85546875" style="3" customWidth="1"/>
    <col min="2306" max="2306" width="26.85546875" style="3" customWidth="1"/>
    <col min="2307" max="2307" width="80.7109375" style="3" customWidth="1"/>
    <col min="2308" max="2308" width="21.28515625" style="3" customWidth="1"/>
    <col min="2309" max="2560" width="9.140625" style="3"/>
    <col min="2561" max="2561" width="15.85546875" style="3" customWidth="1"/>
    <col min="2562" max="2562" width="26.85546875" style="3" customWidth="1"/>
    <col min="2563" max="2563" width="80.7109375" style="3" customWidth="1"/>
    <col min="2564" max="2564" width="21.28515625" style="3" customWidth="1"/>
    <col min="2565" max="2816" width="9.140625" style="3"/>
    <col min="2817" max="2817" width="15.85546875" style="3" customWidth="1"/>
    <col min="2818" max="2818" width="26.85546875" style="3" customWidth="1"/>
    <col min="2819" max="2819" width="80.7109375" style="3" customWidth="1"/>
    <col min="2820" max="2820" width="21.28515625" style="3" customWidth="1"/>
    <col min="2821" max="3072" width="9.140625" style="3"/>
    <col min="3073" max="3073" width="15.85546875" style="3" customWidth="1"/>
    <col min="3074" max="3074" width="26.85546875" style="3" customWidth="1"/>
    <col min="3075" max="3075" width="80.7109375" style="3" customWidth="1"/>
    <col min="3076" max="3076" width="21.28515625" style="3" customWidth="1"/>
    <col min="3077" max="3328" width="9.140625" style="3"/>
    <col min="3329" max="3329" width="15.85546875" style="3" customWidth="1"/>
    <col min="3330" max="3330" width="26.85546875" style="3" customWidth="1"/>
    <col min="3331" max="3331" width="80.7109375" style="3" customWidth="1"/>
    <col min="3332" max="3332" width="21.28515625" style="3" customWidth="1"/>
    <col min="3333" max="3584" width="9.140625" style="3"/>
    <col min="3585" max="3585" width="15.85546875" style="3" customWidth="1"/>
    <col min="3586" max="3586" width="26.85546875" style="3" customWidth="1"/>
    <col min="3587" max="3587" width="80.7109375" style="3" customWidth="1"/>
    <col min="3588" max="3588" width="21.28515625" style="3" customWidth="1"/>
    <col min="3589" max="3840" width="9.140625" style="3"/>
    <col min="3841" max="3841" width="15.85546875" style="3" customWidth="1"/>
    <col min="3842" max="3842" width="26.85546875" style="3" customWidth="1"/>
    <col min="3843" max="3843" width="80.7109375" style="3" customWidth="1"/>
    <col min="3844" max="3844" width="21.28515625" style="3" customWidth="1"/>
    <col min="3845" max="4096" width="9.140625" style="3"/>
    <col min="4097" max="4097" width="15.85546875" style="3" customWidth="1"/>
    <col min="4098" max="4098" width="26.85546875" style="3" customWidth="1"/>
    <col min="4099" max="4099" width="80.7109375" style="3" customWidth="1"/>
    <col min="4100" max="4100" width="21.28515625" style="3" customWidth="1"/>
    <col min="4101" max="4352" width="9.140625" style="3"/>
    <col min="4353" max="4353" width="15.85546875" style="3" customWidth="1"/>
    <col min="4354" max="4354" width="26.85546875" style="3" customWidth="1"/>
    <col min="4355" max="4355" width="80.7109375" style="3" customWidth="1"/>
    <col min="4356" max="4356" width="21.28515625" style="3" customWidth="1"/>
    <col min="4357" max="4608" width="9.140625" style="3"/>
    <col min="4609" max="4609" width="15.85546875" style="3" customWidth="1"/>
    <col min="4610" max="4610" width="26.85546875" style="3" customWidth="1"/>
    <col min="4611" max="4611" width="80.7109375" style="3" customWidth="1"/>
    <col min="4612" max="4612" width="21.28515625" style="3" customWidth="1"/>
    <col min="4613" max="4864" width="9.140625" style="3"/>
    <col min="4865" max="4865" width="15.85546875" style="3" customWidth="1"/>
    <col min="4866" max="4866" width="26.85546875" style="3" customWidth="1"/>
    <col min="4867" max="4867" width="80.7109375" style="3" customWidth="1"/>
    <col min="4868" max="4868" width="21.28515625" style="3" customWidth="1"/>
    <col min="4869" max="5120" width="9.140625" style="3"/>
    <col min="5121" max="5121" width="15.85546875" style="3" customWidth="1"/>
    <col min="5122" max="5122" width="26.85546875" style="3" customWidth="1"/>
    <col min="5123" max="5123" width="80.7109375" style="3" customWidth="1"/>
    <col min="5124" max="5124" width="21.28515625" style="3" customWidth="1"/>
    <col min="5125" max="5376" width="9.140625" style="3"/>
    <col min="5377" max="5377" width="15.85546875" style="3" customWidth="1"/>
    <col min="5378" max="5378" width="26.85546875" style="3" customWidth="1"/>
    <col min="5379" max="5379" width="80.7109375" style="3" customWidth="1"/>
    <col min="5380" max="5380" width="21.28515625" style="3" customWidth="1"/>
    <col min="5381" max="5632" width="9.140625" style="3"/>
    <col min="5633" max="5633" width="15.85546875" style="3" customWidth="1"/>
    <col min="5634" max="5634" width="26.85546875" style="3" customWidth="1"/>
    <col min="5635" max="5635" width="80.7109375" style="3" customWidth="1"/>
    <col min="5636" max="5636" width="21.28515625" style="3" customWidth="1"/>
    <col min="5637" max="5888" width="9.140625" style="3"/>
    <col min="5889" max="5889" width="15.85546875" style="3" customWidth="1"/>
    <col min="5890" max="5890" width="26.85546875" style="3" customWidth="1"/>
    <col min="5891" max="5891" width="80.7109375" style="3" customWidth="1"/>
    <col min="5892" max="5892" width="21.28515625" style="3" customWidth="1"/>
    <col min="5893" max="6144" width="9.140625" style="3"/>
    <col min="6145" max="6145" width="15.85546875" style="3" customWidth="1"/>
    <col min="6146" max="6146" width="26.85546875" style="3" customWidth="1"/>
    <col min="6147" max="6147" width="80.7109375" style="3" customWidth="1"/>
    <col min="6148" max="6148" width="21.28515625" style="3" customWidth="1"/>
    <col min="6149" max="6400" width="9.140625" style="3"/>
    <col min="6401" max="6401" width="15.85546875" style="3" customWidth="1"/>
    <col min="6402" max="6402" width="26.85546875" style="3" customWidth="1"/>
    <col min="6403" max="6403" width="80.7109375" style="3" customWidth="1"/>
    <col min="6404" max="6404" width="21.28515625" style="3" customWidth="1"/>
    <col min="6405" max="6656" width="9.140625" style="3"/>
    <col min="6657" max="6657" width="15.85546875" style="3" customWidth="1"/>
    <col min="6658" max="6658" width="26.85546875" style="3" customWidth="1"/>
    <col min="6659" max="6659" width="80.7109375" style="3" customWidth="1"/>
    <col min="6660" max="6660" width="21.28515625" style="3" customWidth="1"/>
    <col min="6661" max="6912" width="9.140625" style="3"/>
    <col min="6913" max="6913" width="15.85546875" style="3" customWidth="1"/>
    <col min="6914" max="6914" width="26.85546875" style="3" customWidth="1"/>
    <col min="6915" max="6915" width="80.7109375" style="3" customWidth="1"/>
    <col min="6916" max="6916" width="21.28515625" style="3" customWidth="1"/>
    <col min="6917" max="7168" width="9.140625" style="3"/>
    <col min="7169" max="7169" width="15.85546875" style="3" customWidth="1"/>
    <col min="7170" max="7170" width="26.85546875" style="3" customWidth="1"/>
    <col min="7171" max="7171" width="80.7109375" style="3" customWidth="1"/>
    <col min="7172" max="7172" width="21.28515625" style="3" customWidth="1"/>
    <col min="7173" max="7424" width="9.140625" style="3"/>
    <col min="7425" max="7425" width="15.85546875" style="3" customWidth="1"/>
    <col min="7426" max="7426" width="26.85546875" style="3" customWidth="1"/>
    <col min="7427" max="7427" width="80.7109375" style="3" customWidth="1"/>
    <col min="7428" max="7428" width="21.28515625" style="3" customWidth="1"/>
    <col min="7429" max="7680" width="9.140625" style="3"/>
    <col min="7681" max="7681" width="15.85546875" style="3" customWidth="1"/>
    <col min="7682" max="7682" width="26.85546875" style="3" customWidth="1"/>
    <col min="7683" max="7683" width="80.7109375" style="3" customWidth="1"/>
    <col min="7684" max="7684" width="21.28515625" style="3" customWidth="1"/>
    <col min="7685" max="7936" width="9.140625" style="3"/>
    <col min="7937" max="7937" width="15.85546875" style="3" customWidth="1"/>
    <col min="7938" max="7938" width="26.85546875" style="3" customWidth="1"/>
    <col min="7939" max="7939" width="80.7109375" style="3" customWidth="1"/>
    <col min="7940" max="7940" width="21.28515625" style="3" customWidth="1"/>
    <col min="7941" max="8192" width="9.140625" style="3"/>
    <col min="8193" max="8193" width="15.85546875" style="3" customWidth="1"/>
    <col min="8194" max="8194" width="26.85546875" style="3" customWidth="1"/>
    <col min="8195" max="8195" width="80.7109375" style="3" customWidth="1"/>
    <col min="8196" max="8196" width="21.28515625" style="3" customWidth="1"/>
    <col min="8197" max="8448" width="9.140625" style="3"/>
    <col min="8449" max="8449" width="15.85546875" style="3" customWidth="1"/>
    <col min="8450" max="8450" width="26.85546875" style="3" customWidth="1"/>
    <col min="8451" max="8451" width="80.7109375" style="3" customWidth="1"/>
    <col min="8452" max="8452" width="21.28515625" style="3" customWidth="1"/>
    <col min="8453" max="8704" width="9.140625" style="3"/>
    <col min="8705" max="8705" width="15.85546875" style="3" customWidth="1"/>
    <col min="8706" max="8706" width="26.85546875" style="3" customWidth="1"/>
    <col min="8707" max="8707" width="80.7109375" style="3" customWidth="1"/>
    <col min="8708" max="8708" width="21.28515625" style="3" customWidth="1"/>
    <col min="8709" max="8960" width="9.140625" style="3"/>
    <col min="8961" max="8961" width="15.85546875" style="3" customWidth="1"/>
    <col min="8962" max="8962" width="26.85546875" style="3" customWidth="1"/>
    <col min="8963" max="8963" width="80.7109375" style="3" customWidth="1"/>
    <col min="8964" max="8964" width="21.28515625" style="3" customWidth="1"/>
    <col min="8965" max="9216" width="9.140625" style="3"/>
    <col min="9217" max="9217" width="15.85546875" style="3" customWidth="1"/>
    <col min="9218" max="9218" width="26.85546875" style="3" customWidth="1"/>
    <col min="9219" max="9219" width="80.7109375" style="3" customWidth="1"/>
    <col min="9220" max="9220" width="21.28515625" style="3" customWidth="1"/>
    <col min="9221" max="9472" width="9.140625" style="3"/>
    <col min="9473" max="9473" width="15.85546875" style="3" customWidth="1"/>
    <col min="9474" max="9474" width="26.85546875" style="3" customWidth="1"/>
    <col min="9475" max="9475" width="80.7109375" style="3" customWidth="1"/>
    <col min="9476" max="9476" width="21.28515625" style="3" customWidth="1"/>
    <col min="9477" max="9728" width="9.140625" style="3"/>
    <col min="9729" max="9729" width="15.85546875" style="3" customWidth="1"/>
    <col min="9730" max="9730" width="26.85546875" style="3" customWidth="1"/>
    <col min="9731" max="9731" width="80.7109375" style="3" customWidth="1"/>
    <col min="9732" max="9732" width="21.28515625" style="3" customWidth="1"/>
    <col min="9733" max="9984" width="9.140625" style="3"/>
    <col min="9985" max="9985" width="15.85546875" style="3" customWidth="1"/>
    <col min="9986" max="9986" width="26.85546875" style="3" customWidth="1"/>
    <col min="9987" max="9987" width="80.7109375" style="3" customWidth="1"/>
    <col min="9988" max="9988" width="21.28515625" style="3" customWidth="1"/>
    <col min="9989" max="10240" width="9.140625" style="3"/>
    <col min="10241" max="10241" width="15.85546875" style="3" customWidth="1"/>
    <col min="10242" max="10242" width="26.85546875" style="3" customWidth="1"/>
    <col min="10243" max="10243" width="80.7109375" style="3" customWidth="1"/>
    <col min="10244" max="10244" width="21.28515625" style="3" customWidth="1"/>
    <col min="10245" max="10496" width="9.140625" style="3"/>
    <col min="10497" max="10497" width="15.85546875" style="3" customWidth="1"/>
    <col min="10498" max="10498" width="26.85546875" style="3" customWidth="1"/>
    <col min="10499" max="10499" width="80.7109375" style="3" customWidth="1"/>
    <col min="10500" max="10500" width="21.28515625" style="3" customWidth="1"/>
    <col min="10501" max="10752" width="9.140625" style="3"/>
    <col min="10753" max="10753" width="15.85546875" style="3" customWidth="1"/>
    <col min="10754" max="10754" width="26.85546875" style="3" customWidth="1"/>
    <col min="10755" max="10755" width="80.7109375" style="3" customWidth="1"/>
    <col min="10756" max="10756" width="21.28515625" style="3" customWidth="1"/>
    <col min="10757" max="11008" width="9.140625" style="3"/>
    <col min="11009" max="11009" width="15.85546875" style="3" customWidth="1"/>
    <col min="11010" max="11010" width="26.85546875" style="3" customWidth="1"/>
    <col min="11011" max="11011" width="80.7109375" style="3" customWidth="1"/>
    <col min="11012" max="11012" width="21.28515625" style="3" customWidth="1"/>
    <col min="11013" max="11264" width="9.140625" style="3"/>
    <col min="11265" max="11265" width="15.85546875" style="3" customWidth="1"/>
    <col min="11266" max="11266" width="26.85546875" style="3" customWidth="1"/>
    <col min="11267" max="11267" width="80.7109375" style="3" customWidth="1"/>
    <col min="11268" max="11268" width="21.28515625" style="3" customWidth="1"/>
    <col min="11269" max="11520" width="9.140625" style="3"/>
    <col min="11521" max="11521" width="15.85546875" style="3" customWidth="1"/>
    <col min="11522" max="11522" width="26.85546875" style="3" customWidth="1"/>
    <col min="11523" max="11523" width="80.7109375" style="3" customWidth="1"/>
    <col min="11524" max="11524" width="21.28515625" style="3" customWidth="1"/>
    <col min="11525" max="11776" width="9.140625" style="3"/>
    <col min="11777" max="11777" width="15.85546875" style="3" customWidth="1"/>
    <col min="11778" max="11778" width="26.85546875" style="3" customWidth="1"/>
    <col min="11779" max="11779" width="80.7109375" style="3" customWidth="1"/>
    <col min="11780" max="11780" width="21.28515625" style="3" customWidth="1"/>
    <col min="11781" max="12032" width="9.140625" style="3"/>
    <col min="12033" max="12033" width="15.85546875" style="3" customWidth="1"/>
    <col min="12034" max="12034" width="26.85546875" style="3" customWidth="1"/>
    <col min="12035" max="12035" width="80.7109375" style="3" customWidth="1"/>
    <col min="12036" max="12036" width="21.28515625" style="3" customWidth="1"/>
    <col min="12037" max="12288" width="9.140625" style="3"/>
    <col min="12289" max="12289" width="15.85546875" style="3" customWidth="1"/>
    <col min="12290" max="12290" width="26.85546875" style="3" customWidth="1"/>
    <col min="12291" max="12291" width="80.7109375" style="3" customWidth="1"/>
    <col min="12292" max="12292" width="21.28515625" style="3" customWidth="1"/>
    <col min="12293" max="12544" width="9.140625" style="3"/>
    <col min="12545" max="12545" width="15.85546875" style="3" customWidth="1"/>
    <col min="12546" max="12546" width="26.85546875" style="3" customWidth="1"/>
    <col min="12547" max="12547" width="80.7109375" style="3" customWidth="1"/>
    <col min="12548" max="12548" width="21.28515625" style="3" customWidth="1"/>
    <col min="12549" max="12800" width="9.140625" style="3"/>
    <col min="12801" max="12801" width="15.85546875" style="3" customWidth="1"/>
    <col min="12802" max="12802" width="26.85546875" style="3" customWidth="1"/>
    <col min="12803" max="12803" width="80.7109375" style="3" customWidth="1"/>
    <col min="12804" max="12804" width="21.28515625" style="3" customWidth="1"/>
    <col min="12805" max="13056" width="9.140625" style="3"/>
    <col min="13057" max="13057" width="15.85546875" style="3" customWidth="1"/>
    <col min="13058" max="13058" width="26.85546875" style="3" customWidth="1"/>
    <col min="13059" max="13059" width="80.7109375" style="3" customWidth="1"/>
    <col min="13060" max="13060" width="21.28515625" style="3" customWidth="1"/>
    <col min="13061" max="13312" width="9.140625" style="3"/>
    <col min="13313" max="13313" width="15.85546875" style="3" customWidth="1"/>
    <col min="13314" max="13314" width="26.85546875" style="3" customWidth="1"/>
    <col min="13315" max="13315" width="80.7109375" style="3" customWidth="1"/>
    <col min="13316" max="13316" width="21.28515625" style="3" customWidth="1"/>
    <col min="13317" max="13568" width="9.140625" style="3"/>
    <col min="13569" max="13569" width="15.85546875" style="3" customWidth="1"/>
    <col min="13570" max="13570" width="26.85546875" style="3" customWidth="1"/>
    <col min="13571" max="13571" width="80.7109375" style="3" customWidth="1"/>
    <col min="13572" max="13572" width="21.28515625" style="3" customWidth="1"/>
    <col min="13573" max="13824" width="9.140625" style="3"/>
    <col min="13825" max="13825" width="15.85546875" style="3" customWidth="1"/>
    <col min="13826" max="13826" width="26.85546875" style="3" customWidth="1"/>
    <col min="13827" max="13827" width="80.7109375" style="3" customWidth="1"/>
    <col min="13828" max="13828" width="21.28515625" style="3" customWidth="1"/>
    <col min="13829" max="14080" width="9.140625" style="3"/>
    <col min="14081" max="14081" width="15.85546875" style="3" customWidth="1"/>
    <col min="14082" max="14082" width="26.85546875" style="3" customWidth="1"/>
    <col min="14083" max="14083" width="80.7109375" style="3" customWidth="1"/>
    <col min="14084" max="14084" width="21.28515625" style="3" customWidth="1"/>
    <col min="14085" max="14336" width="9.140625" style="3"/>
    <col min="14337" max="14337" width="15.85546875" style="3" customWidth="1"/>
    <col min="14338" max="14338" width="26.85546875" style="3" customWidth="1"/>
    <col min="14339" max="14339" width="80.7109375" style="3" customWidth="1"/>
    <col min="14340" max="14340" width="21.28515625" style="3" customWidth="1"/>
    <col min="14341" max="14592" width="9.140625" style="3"/>
    <col min="14593" max="14593" width="15.85546875" style="3" customWidth="1"/>
    <col min="14594" max="14594" width="26.85546875" style="3" customWidth="1"/>
    <col min="14595" max="14595" width="80.7109375" style="3" customWidth="1"/>
    <col min="14596" max="14596" width="21.28515625" style="3" customWidth="1"/>
    <col min="14597" max="14848" width="9.140625" style="3"/>
    <col min="14849" max="14849" width="15.85546875" style="3" customWidth="1"/>
    <col min="14850" max="14850" width="26.85546875" style="3" customWidth="1"/>
    <col min="14851" max="14851" width="80.7109375" style="3" customWidth="1"/>
    <col min="14852" max="14852" width="21.28515625" style="3" customWidth="1"/>
    <col min="14853" max="15104" width="9.140625" style="3"/>
    <col min="15105" max="15105" width="15.85546875" style="3" customWidth="1"/>
    <col min="15106" max="15106" width="26.85546875" style="3" customWidth="1"/>
    <col min="15107" max="15107" width="80.7109375" style="3" customWidth="1"/>
    <col min="15108" max="15108" width="21.28515625" style="3" customWidth="1"/>
    <col min="15109" max="15360" width="9.140625" style="3"/>
    <col min="15361" max="15361" width="15.85546875" style="3" customWidth="1"/>
    <col min="15362" max="15362" width="26.85546875" style="3" customWidth="1"/>
    <col min="15363" max="15363" width="80.7109375" style="3" customWidth="1"/>
    <col min="15364" max="15364" width="21.28515625" style="3" customWidth="1"/>
    <col min="15365" max="15616" width="9.140625" style="3"/>
    <col min="15617" max="15617" width="15.85546875" style="3" customWidth="1"/>
    <col min="15618" max="15618" width="26.85546875" style="3" customWidth="1"/>
    <col min="15619" max="15619" width="80.7109375" style="3" customWidth="1"/>
    <col min="15620" max="15620" width="21.28515625" style="3" customWidth="1"/>
    <col min="15621" max="15872" width="9.140625" style="3"/>
    <col min="15873" max="15873" width="15.85546875" style="3" customWidth="1"/>
    <col min="15874" max="15874" width="26.85546875" style="3" customWidth="1"/>
    <col min="15875" max="15875" width="80.7109375" style="3" customWidth="1"/>
    <col min="15876" max="15876" width="21.28515625" style="3" customWidth="1"/>
    <col min="15877" max="16128" width="9.140625" style="3"/>
    <col min="16129" max="16129" width="15.85546875" style="3" customWidth="1"/>
    <col min="16130" max="16130" width="26.85546875" style="3" customWidth="1"/>
    <col min="16131" max="16131" width="80.7109375" style="3" customWidth="1"/>
    <col min="16132" max="16132" width="21.28515625" style="3" customWidth="1"/>
    <col min="16133" max="16384" width="9.140625" style="3"/>
  </cols>
  <sheetData>
    <row r="1" spans="1:256">
      <c r="C1" s="2" t="s">
        <v>637</v>
      </c>
    </row>
    <row r="2" spans="1:256">
      <c r="C2" s="2" t="s">
        <v>638</v>
      </c>
    </row>
    <row r="3" spans="1:256">
      <c r="C3" s="2" t="s">
        <v>0</v>
      </c>
    </row>
    <row r="4" spans="1:256">
      <c r="C4" s="4" t="s">
        <v>639</v>
      </c>
    </row>
    <row r="5" spans="1:256" ht="45.75" customHeight="1">
      <c r="A5" s="123" t="s">
        <v>1</v>
      </c>
      <c r="B5" s="123"/>
      <c r="C5" s="123"/>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c r="A6" s="124"/>
      <c r="B6" s="124"/>
      <c r="C6" s="6"/>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c r="A7" s="115" t="s">
        <v>2</v>
      </c>
      <c r="B7" s="116"/>
      <c r="C7" s="125" t="s">
        <v>3</v>
      </c>
    </row>
    <row r="8" spans="1:256" ht="45">
      <c r="A8" s="7" t="s">
        <v>4</v>
      </c>
      <c r="B8" s="7" t="s">
        <v>5</v>
      </c>
      <c r="C8" s="126"/>
    </row>
    <row r="9" spans="1:256">
      <c r="A9" s="119" t="s">
        <v>6</v>
      </c>
      <c r="B9" s="120"/>
      <c r="C9" s="8" t="s">
        <v>7</v>
      </c>
    </row>
    <row r="10" spans="1:256" ht="30">
      <c r="A10" s="9" t="s">
        <v>6</v>
      </c>
      <c r="B10" s="10" t="s">
        <v>8</v>
      </c>
      <c r="C10" s="11" t="s">
        <v>9</v>
      </c>
    </row>
    <row r="11" spans="1:256">
      <c r="A11" s="119" t="s">
        <v>10</v>
      </c>
      <c r="B11" s="120"/>
      <c r="C11" s="8" t="s">
        <v>11</v>
      </c>
    </row>
    <row r="12" spans="1:256" ht="45">
      <c r="A12" s="12" t="s">
        <v>10</v>
      </c>
      <c r="B12" s="7" t="s">
        <v>12</v>
      </c>
      <c r="C12" s="11" t="s">
        <v>13</v>
      </c>
    </row>
    <row r="13" spans="1:256" ht="30">
      <c r="A13" s="9" t="s">
        <v>10</v>
      </c>
      <c r="B13" s="10" t="s">
        <v>14</v>
      </c>
      <c r="C13" s="11" t="s">
        <v>15</v>
      </c>
    </row>
    <row r="14" spans="1:256">
      <c r="A14" s="119" t="s">
        <v>16</v>
      </c>
      <c r="B14" s="120"/>
      <c r="C14" s="8" t="s">
        <v>17</v>
      </c>
    </row>
    <row r="15" spans="1:256" ht="30">
      <c r="A15" s="9" t="s">
        <v>16</v>
      </c>
      <c r="B15" s="10" t="s">
        <v>18</v>
      </c>
      <c r="C15" s="11" t="s">
        <v>19</v>
      </c>
    </row>
    <row r="16" spans="1:256" ht="30">
      <c r="A16" s="12" t="s">
        <v>16</v>
      </c>
      <c r="B16" s="10" t="s">
        <v>20</v>
      </c>
      <c r="C16" s="11" t="s">
        <v>21</v>
      </c>
    </row>
    <row r="17" spans="1:256" ht="30">
      <c r="A17" s="12" t="s">
        <v>16</v>
      </c>
      <c r="B17" s="10" t="s">
        <v>22</v>
      </c>
      <c r="C17" s="11" t="s">
        <v>23</v>
      </c>
    </row>
    <row r="18" spans="1:256" ht="30">
      <c r="A18" s="9" t="s">
        <v>16</v>
      </c>
      <c r="B18" s="10" t="s">
        <v>24</v>
      </c>
      <c r="C18" s="11" t="s">
        <v>25</v>
      </c>
    </row>
    <row r="19" spans="1:256" ht="30">
      <c r="A19" s="9" t="s">
        <v>16</v>
      </c>
      <c r="B19" s="10" t="s">
        <v>26</v>
      </c>
      <c r="C19" s="11" t="s">
        <v>27</v>
      </c>
    </row>
    <row r="20" spans="1:256">
      <c r="A20" s="119" t="s">
        <v>28</v>
      </c>
      <c r="B20" s="120"/>
      <c r="C20" s="8" t="s">
        <v>29</v>
      </c>
    </row>
    <row r="21" spans="1:256" ht="30">
      <c r="A21" s="9" t="s">
        <v>28</v>
      </c>
      <c r="B21" s="10" t="s">
        <v>14</v>
      </c>
      <c r="C21" s="11" t="s">
        <v>15</v>
      </c>
    </row>
    <row r="22" spans="1:256">
      <c r="A22" s="119" t="s">
        <v>30</v>
      </c>
      <c r="B22" s="120"/>
      <c r="C22" s="8" t="s">
        <v>31</v>
      </c>
    </row>
    <row r="23" spans="1:256" ht="30">
      <c r="A23" s="9" t="s">
        <v>30</v>
      </c>
      <c r="B23" s="10" t="s">
        <v>8</v>
      </c>
      <c r="C23" s="11" t="s">
        <v>32</v>
      </c>
    </row>
    <row r="24" spans="1:256" ht="60">
      <c r="A24" s="9" t="s">
        <v>30</v>
      </c>
      <c r="B24" s="10" t="s">
        <v>33</v>
      </c>
      <c r="C24" s="13" t="s">
        <v>34</v>
      </c>
    </row>
    <row r="25" spans="1:256" ht="28.5">
      <c r="A25" s="119" t="s">
        <v>35</v>
      </c>
      <c r="B25" s="120"/>
      <c r="C25" s="8" t="s">
        <v>36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c r="A26" s="10" t="s">
        <v>35</v>
      </c>
      <c r="B26" s="10" t="s">
        <v>37</v>
      </c>
      <c r="C26" s="11" t="s">
        <v>38</v>
      </c>
    </row>
    <row r="27" spans="1:256" ht="45">
      <c r="A27" s="15" t="s">
        <v>35</v>
      </c>
      <c r="B27" s="10" t="s">
        <v>39</v>
      </c>
      <c r="C27" s="11" t="s">
        <v>40</v>
      </c>
      <c r="D27" s="16"/>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29.25">
      <c r="A28" s="119" t="s">
        <v>41</v>
      </c>
      <c r="B28" s="120"/>
      <c r="C28" s="17" t="s">
        <v>42</v>
      </c>
    </row>
    <row r="29" spans="1:256" ht="30">
      <c r="A29" s="10" t="s">
        <v>41</v>
      </c>
      <c r="B29" s="18" t="s">
        <v>14</v>
      </c>
      <c r="C29" s="11" t="s">
        <v>15</v>
      </c>
    </row>
    <row r="30" spans="1:256">
      <c r="A30" s="119" t="s">
        <v>43</v>
      </c>
      <c r="B30" s="120"/>
      <c r="C30" s="8" t="s">
        <v>44</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60">
      <c r="A31" s="10" t="s">
        <v>43</v>
      </c>
      <c r="B31" s="10" t="s">
        <v>45</v>
      </c>
      <c r="C31" s="11" t="s">
        <v>46</v>
      </c>
    </row>
    <row r="32" spans="1:256" ht="60">
      <c r="A32" s="10" t="s">
        <v>43</v>
      </c>
      <c r="B32" s="10" t="s">
        <v>47</v>
      </c>
      <c r="C32" s="11" t="s">
        <v>48</v>
      </c>
    </row>
    <row r="33" spans="1:256" ht="60">
      <c r="A33" s="10" t="s">
        <v>43</v>
      </c>
      <c r="B33" s="10" t="s">
        <v>49</v>
      </c>
      <c r="C33" s="11" t="s">
        <v>50</v>
      </c>
    </row>
    <row r="34" spans="1:256" ht="60">
      <c r="A34" s="10" t="s">
        <v>43</v>
      </c>
      <c r="B34" s="10" t="s">
        <v>51</v>
      </c>
      <c r="C34" s="11" t="s">
        <v>52</v>
      </c>
    </row>
    <row r="35" spans="1:256" ht="28.5">
      <c r="A35" s="119" t="s">
        <v>53</v>
      </c>
      <c r="B35" s="120"/>
      <c r="C35" s="8" t="s">
        <v>54</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45">
      <c r="A36" s="10" t="s">
        <v>53</v>
      </c>
      <c r="B36" s="10" t="s">
        <v>12</v>
      </c>
      <c r="C36" s="11" t="s">
        <v>55</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30">
      <c r="A37" s="10" t="s">
        <v>53</v>
      </c>
      <c r="B37" s="10" t="s">
        <v>56</v>
      </c>
      <c r="C37" s="11" t="s">
        <v>57</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30">
      <c r="A38" s="10" t="s">
        <v>53</v>
      </c>
      <c r="B38" s="10" t="s">
        <v>24</v>
      </c>
      <c r="C38" s="11" t="s">
        <v>58</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45">
      <c r="A39" s="15" t="s">
        <v>53</v>
      </c>
      <c r="B39" s="10" t="s">
        <v>59</v>
      </c>
      <c r="C39" s="11" t="s">
        <v>60</v>
      </c>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45">
      <c r="A40" s="10" t="s">
        <v>53</v>
      </c>
      <c r="B40" s="10" t="s">
        <v>61</v>
      </c>
      <c r="C40" s="11" t="s">
        <v>62</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45">
      <c r="A41" s="15" t="s">
        <v>53</v>
      </c>
      <c r="B41" s="10" t="s">
        <v>39</v>
      </c>
      <c r="C41" s="11" t="s">
        <v>40</v>
      </c>
      <c r="D41" s="1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30">
      <c r="A42" s="10" t="s">
        <v>53</v>
      </c>
      <c r="B42" s="10" t="s">
        <v>14</v>
      </c>
      <c r="C42" s="11" t="s">
        <v>15</v>
      </c>
      <c r="D42" s="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c r="A43" s="121" t="s">
        <v>63</v>
      </c>
      <c r="B43" s="122"/>
      <c r="C43" s="8" t="s">
        <v>64</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45">
      <c r="A44" s="15" t="s">
        <v>63</v>
      </c>
      <c r="B44" s="10" t="s">
        <v>12</v>
      </c>
      <c r="C44" s="11" t="s">
        <v>55</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28.5">
      <c r="A45" s="119" t="s">
        <v>65</v>
      </c>
      <c r="B45" s="120"/>
      <c r="C45" s="8" t="s">
        <v>66</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60">
      <c r="A46" s="10" t="s">
        <v>65</v>
      </c>
      <c r="B46" s="10" t="s">
        <v>33</v>
      </c>
      <c r="C46" s="11" t="s">
        <v>34</v>
      </c>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42.75">
      <c r="A47" s="119" t="s">
        <v>67</v>
      </c>
      <c r="B47" s="120"/>
      <c r="C47" s="8" t="s">
        <v>68</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30">
      <c r="A48" s="10" t="s">
        <v>67</v>
      </c>
      <c r="B48" s="10" t="s">
        <v>14</v>
      </c>
      <c r="C48" s="11" t="s">
        <v>15</v>
      </c>
      <c r="D48" s="16"/>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45">
      <c r="A49" s="15" t="s">
        <v>67</v>
      </c>
      <c r="B49" s="10" t="s">
        <v>39</v>
      </c>
      <c r="C49" s="11" t="s">
        <v>40</v>
      </c>
      <c r="D49" s="16"/>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c r="A50" s="119" t="s">
        <v>69</v>
      </c>
      <c r="B50" s="120"/>
      <c r="C50" s="8" t="s">
        <v>70</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c r="A51" s="10" t="s">
        <v>69</v>
      </c>
      <c r="B51" s="10" t="s">
        <v>71</v>
      </c>
      <c r="C51" s="11" t="s">
        <v>72</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30">
      <c r="A52" s="10" t="s">
        <v>69</v>
      </c>
      <c r="B52" s="10" t="s">
        <v>73</v>
      </c>
      <c r="C52" s="11" t="s">
        <v>74</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c r="A53" s="10" t="s">
        <v>69</v>
      </c>
      <c r="B53" s="10" t="s">
        <v>75</v>
      </c>
      <c r="C53" s="11" t="s">
        <v>76</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c r="A54" s="10" t="s">
        <v>69</v>
      </c>
      <c r="B54" s="10" t="s">
        <v>77</v>
      </c>
      <c r="C54" s="11" t="s">
        <v>78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c r="A55" s="10" t="s">
        <v>69</v>
      </c>
      <c r="B55" s="10" t="s">
        <v>79</v>
      </c>
      <c r="C55" s="11" t="s">
        <v>80</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c r="A56" s="10" t="s">
        <v>69</v>
      </c>
      <c r="B56" s="10" t="s">
        <v>81</v>
      </c>
      <c r="C56" s="11" t="s">
        <v>82</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c r="A57" s="10" t="s">
        <v>69</v>
      </c>
      <c r="B57" s="10" t="s">
        <v>83</v>
      </c>
      <c r="C57" s="11" t="s">
        <v>84</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ht="30">
      <c r="A58" s="10" t="s">
        <v>69</v>
      </c>
      <c r="B58" s="10" t="s">
        <v>85</v>
      </c>
      <c r="C58" s="11" t="s">
        <v>86</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56" ht="30">
      <c r="A59" s="10" t="s">
        <v>69</v>
      </c>
      <c r="B59" s="10" t="s">
        <v>87</v>
      </c>
      <c r="C59" s="11" t="s">
        <v>88</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ht="60">
      <c r="A60" s="10" t="s">
        <v>69</v>
      </c>
      <c r="B60" s="10" t="s">
        <v>89</v>
      </c>
      <c r="C60" s="11" t="s">
        <v>90</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row>
    <row r="61" spans="1:256" ht="45">
      <c r="A61" s="10" t="s">
        <v>69</v>
      </c>
      <c r="B61" s="10" t="s">
        <v>91</v>
      </c>
      <c r="C61" s="11" t="s">
        <v>92</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56" ht="45">
      <c r="A62" s="10" t="s">
        <v>69</v>
      </c>
      <c r="B62" s="10" t="s">
        <v>93</v>
      </c>
      <c r="C62" s="11" t="s">
        <v>94</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ht="28.5">
      <c r="A63" s="111">
        <v>188</v>
      </c>
      <c r="B63" s="112"/>
      <c r="C63" s="8" t="s">
        <v>95</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60">
      <c r="A64" s="7">
        <v>188</v>
      </c>
      <c r="B64" s="18" t="s">
        <v>96</v>
      </c>
      <c r="C64" s="11" t="s">
        <v>97</v>
      </c>
    </row>
    <row r="65" spans="1:256" ht="30">
      <c r="A65" s="7">
        <v>188</v>
      </c>
      <c r="B65" s="18" t="s">
        <v>98</v>
      </c>
      <c r="C65" s="11" t="s">
        <v>99</v>
      </c>
    </row>
    <row r="66" spans="1:256" ht="60">
      <c r="A66" s="7">
        <v>188</v>
      </c>
      <c r="B66" s="18" t="s">
        <v>100</v>
      </c>
      <c r="C66" s="11" t="s">
        <v>101</v>
      </c>
    </row>
    <row r="67" spans="1:256" ht="45">
      <c r="A67" s="7">
        <v>188</v>
      </c>
      <c r="B67" s="7" t="s">
        <v>12</v>
      </c>
      <c r="C67" s="11" t="s">
        <v>55</v>
      </c>
    </row>
    <row r="68" spans="1:256" ht="45">
      <c r="A68" s="7">
        <v>188</v>
      </c>
      <c r="B68" s="7" t="s">
        <v>102</v>
      </c>
      <c r="C68" s="11" t="s">
        <v>103</v>
      </c>
    </row>
    <row r="69" spans="1:256" ht="30">
      <c r="A69" s="7">
        <v>188</v>
      </c>
      <c r="B69" s="10" t="s">
        <v>24</v>
      </c>
      <c r="C69" s="11" t="s">
        <v>58</v>
      </c>
    </row>
    <row r="70" spans="1:256" ht="45">
      <c r="A70" s="10" t="s">
        <v>104</v>
      </c>
      <c r="B70" s="10" t="s">
        <v>61</v>
      </c>
      <c r="C70" s="11" t="s">
        <v>62</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45">
      <c r="A71" s="7">
        <v>188</v>
      </c>
      <c r="B71" s="10" t="s">
        <v>105</v>
      </c>
      <c r="C71" s="11" t="s">
        <v>106</v>
      </c>
    </row>
    <row r="72" spans="1:256" ht="30">
      <c r="A72" s="7">
        <v>188</v>
      </c>
      <c r="B72" s="7" t="s">
        <v>107</v>
      </c>
      <c r="C72" s="11" t="s">
        <v>108</v>
      </c>
    </row>
    <row r="73" spans="1:256" ht="45">
      <c r="A73" s="7">
        <v>188</v>
      </c>
      <c r="B73" s="10" t="s">
        <v>39</v>
      </c>
      <c r="C73" s="11" t="s">
        <v>40</v>
      </c>
    </row>
    <row r="74" spans="1:256" ht="30">
      <c r="A74" s="7">
        <v>188</v>
      </c>
      <c r="B74" s="10" t="s">
        <v>14</v>
      </c>
      <c r="C74" s="11" t="s">
        <v>15</v>
      </c>
    </row>
    <row r="75" spans="1:256">
      <c r="A75" s="111">
        <v>283</v>
      </c>
      <c r="B75" s="112"/>
      <c r="C75" s="8" t="s">
        <v>109</v>
      </c>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30">
      <c r="A76" s="7">
        <v>283</v>
      </c>
      <c r="B76" s="10" t="s">
        <v>110</v>
      </c>
      <c r="C76" s="11" t="s">
        <v>111</v>
      </c>
    </row>
    <row r="77" spans="1:256" ht="60">
      <c r="A77" s="7">
        <v>283</v>
      </c>
      <c r="B77" s="10" t="s">
        <v>112</v>
      </c>
      <c r="C77" s="11" t="s">
        <v>113</v>
      </c>
    </row>
    <row r="78" spans="1:256" ht="45">
      <c r="A78" s="7">
        <v>283</v>
      </c>
      <c r="B78" s="10" t="s">
        <v>114</v>
      </c>
      <c r="C78" s="11" t="s">
        <v>115</v>
      </c>
    </row>
    <row r="79" spans="1:256" ht="30">
      <c r="A79" s="7">
        <v>283</v>
      </c>
      <c r="B79" s="10" t="s">
        <v>116</v>
      </c>
      <c r="C79" s="11" t="s">
        <v>117</v>
      </c>
    </row>
    <row r="80" spans="1:256" ht="60">
      <c r="A80" s="7">
        <v>283</v>
      </c>
      <c r="B80" s="10" t="s">
        <v>118</v>
      </c>
      <c r="C80" s="19" t="s">
        <v>119</v>
      </c>
    </row>
    <row r="81" spans="1:3" ht="60">
      <c r="A81" s="7">
        <v>283</v>
      </c>
      <c r="B81" s="10" t="s">
        <v>120</v>
      </c>
      <c r="C81" s="19" t="s">
        <v>121</v>
      </c>
    </row>
    <row r="82" spans="1:3" ht="45">
      <c r="A82" s="7">
        <v>283</v>
      </c>
      <c r="B82" s="10" t="s">
        <v>122</v>
      </c>
      <c r="C82" s="20" t="s">
        <v>123</v>
      </c>
    </row>
    <row r="83" spans="1:3" ht="45">
      <c r="A83" s="21">
        <v>283</v>
      </c>
      <c r="B83" s="22" t="s">
        <v>124</v>
      </c>
      <c r="C83" s="23" t="s">
        <v>125</v>
      </c>
    </row>
    <row r="84" spans="1:3" ht="30">
      <c r="A84" s="21">
        <v>283</v>
      </c>
      <c r="B84" s="22" t="s">
        <v>126</v>
      </c>
      <c r="C84" s="24" t="s">
        <v>127</v>
      </c>
    </row>
    <row r="85" spans="1:3" ht="60">
      <c r="A85" s="7">
        <v>283</v>
      </c>
      <c r="B85" s="10" t="s">
        <v>128</v>
      </c>
      <c r="C85" s="19" t="s">
        <v>129</v>
      </c>
    </row>
    <row r="86" spans="1:3" ht="75">
      <c r="A86" s="7">
        <v>283</v>
      </c>
      <c r="B86" s="10" t="s">
        <v>130</v>
      </c>
      <c r="C86" s="19" t="s">
        <v>131</v>
      </c>
    </row>
    <row r="87" spans="1:3" ht="75">
      <c r="A87" s="7">
        <v>283</v>
      </c>
      <c r="B87" s="10" t="s">
        <v>132</v>
      </c>
      <c r="C87" s="19" t="s">
        <v>133</v>
      </c>
    </row>
    <row r="88" spans="1:3" ht="45">
      <c r="A88" s="7">
        <v>283</v>
      </c>
      <c r="B88" s="10" t="s">
        <v>134</v>
      </c>
      <c r="C88" s="11" t="s">
        <v>135</v>
      </c>
    </row>
    <row r="89" spans="1:3" ht="60">
      <c r="A89" s="25">
        <v>283</v>
      </c>
      <c r="B89" s="26" t="s">
        <v>136</v>
      </c>
      <c r="C89" s="27" t="s">
        <v>137</v>
      </c>
    </row>
    <row r="90" spans="1:3" ht="30">
      <c r="A90" s="7">
        <v>283</v>
      </c>
      <c r="B90" s="10" t="s">
        <v>138</v>
      </c>
      <c r="C90" s="11" t="s">
        <v>139</v>
      </c>
    </row>
    <row r="91" spans="1:3" ht="60">
      <c r="A91" s="7">
        <v>283</v>
      </c>
      <c r="B91" s="10" t="s">
        <v>140</v>
      </c>
      <c r="C91" s="11" t="s">
        <v>141</v>
      </c>
    </row>
    <row r="92" spans="1:3" ht="45">
      <c r="A92" s="7">
        <v>283</v>
      </c>
      <c r="B92" s="10" t="s">
        <v>142</v>
      </c>
      <c r="C92" s="20" t="s">
        <v>143</v>
      </c>
    </row>
    <row r="93" spans="1:3">
      <c r="A93" s="7">
        <v>283</v>
      </c>
      <c r="B93" s="10" t="s">
        <v>144</v>
      </c>
      <c r="C93" s="11" t="s">
        <v>145</v>
      </c>
    </row>
    <row r="94" spans="1:3" ht="60">
      <c r="A94" s="7">
        <v>283</v>
      </c>
      <c r="B94" s="10" t="s">
        <v>146</v>
      </c>
      <c r="C94" s="19" t="s">
        <v>147</v>
      </c>
    </row>
    <row r="95" spans="1:3" ht="60">
      <c r="A95" s="7">
        <v>283</v>
      </c>
      <c r="B95" s="10" t="s">
        <v>148</v>
      </c>
      <c r="C95" s="19" t="s">
        <v>149</v>
      </c>
    </row>
    <row r="96" spans="1:3" ht="30">
      <c r="A96" s="7">
        <v>283</v>
      </c>
      <c r="B96" s="10" t="s">
        <v>150</v>
      </c>
      <c r="C96" s="11" t="s">
        <v>151</v>
      </c>
    </row>
    <row r="97" spans="1:4" ht="30">
      <c r="A97" s="7">
        <v>283</v>
      </c>
      <c r="B97" s="10" t="s">
        <v>152</v>
      </c>
      <c r="C97" s="11" t="s">
        <v>153</v>
      </c>
    </row>
    <row r="98" spans="1:4" ht="45">
      <c r="A98" s="7">
        <v>283</v>
      </c>
      <c r="B98" s="10" t="s">
        <v>154</v>
      </c>
      <c r="C98" s="11" t="s">
        <v>155</v>
      </c>
    </row>
    <row r="99" spans="1:4" ht="60">
      <c r="A99" s="7">
        <v>283</v>
      </c>
      <c r="B99" s="10" t="s">
        <v>156</v>
      </c>
      <c r="C99" s="11" t="s">
        <v>157</v>
      </c>
    </row>
    <row r="100" spans="1:4" ht="45">
      <c r="A100" s="7">
        <v>283</v>
      </c>
      <c r="B100" s="10" t="s">
        <v>158</v>
      </c>
      <c r="C100" s="11" t="s">
        <v>159</v>
      </c>
    </row>
    <row r="101" spans="1:4" ht="60">
      <c r="A101" s="7">
        <v>283</v>
      </c>
      <c r="B101" s="10" t="s">
        <v>160</v>
      </c>
      <c r="C101" s="11" t="s">
        <v>161</v>
      </c>
    </row>
    <row r="102" spans="1:4" ht="75">
      <c r="A102" s="7">
        <v>283</v>
      </c>
      <c r="B102" s="10" t="s">
        <v>162</v>
      </c>
      <c r="C102" s="11" t="s">
        <v>163</v>
      </c>
    </row>
    <row r="103" spans="1:4" ht="45">
      <c r="A103" s="7">
        <v>283</v>
      </c>
      <c r="B103" s="10" t="s">
        <v>164</v>
      </c>
      <c r="C103" s="11" t="s">
        <v>165</v>
      </c>
    </row>
    <row r="104" spans="1:4">
      <c r="A104" s="7">
        <v>283</v>
      </c>
      <c r="B104" s="10" t="s">
        <v>166</v>
      </c>
      <c r="C104" s="11" t="s">
        <v>167</v>
      </c>
    </row>
    <row r="105" spans="1:4" ht="45">
      <c r="A105" s="7">
        <v>283</v>
      </c>
      <c r="B105" s="10" t="s">
        <v>168</v>
      </c>
      <c r="C105" s="11" t="s">
        <v>169</v>
      </c>
    </row>
    <row r="106" spans="1:4" ht="30">
      <c r="A106" s="21">
        <v>283</v>
      </c>
      <c r="B106" s="28" t="s">
        <v>170</v>
      </c>
      <c r="C106" s="29" t="s">
        <v>171</v>
      </c>
    </row>
    <row r="107" spans="1:4" ht="45">
      <c r="A107" s="21">
        <v>283</v>
      </c>
      <c r="B107" s="28" t="s">
        <v>172</v>
      </c>
      <c r="C107" s="29" t="s">
        <v>173</v>
      </c>
    </row>
    <row r="108" spans="1:4" ht="60">
      <c r="A108" s="7">
        <v>283</v>
      </c>
      <c r="B108" s="10" t="s">
        <v>174</v>
      </c>
      <c r="C108" s="11" t="s">
        <v>175</v>
      </c>
    </row>
    <row r="109" spans="1:4" ht="75">
      <c r="A109" s="7">
        <v>283</v>
      </c>
      <c r="B109" s="30" t="s">
        <v>176</v>
      </c>
      <c r="C109" s="29" t="s">
        <v>177</v>
      </c>
      <c r="D109" s="31"/>
    </row>
    <row r="110" spans="1:4" ht="30">
      <c r="A110" s="7">
        <v>283</v>
      </c>
      <c r="B110" s="30" t="s">
        <v>178</v>
      </c>
      <c r="C110" s="29" t="s">
        <v>179</v>
      </c>
    </row>
    <row r="111" spans="1:4" ht="60">
      <c r="A111" s="7">
        <v>283</v>
      </c>
      <c r="B111" s="30" t="s">
        <v>180</v>
      </c>
      <c r="C111" s="29" t="s">
        <v>181</v>
      </c>
    </row>
    <row r="112" spans="1:4" ht="30">
      <c r="A112" s="7">
        <v>283</v>
      </c>
      <c r="B112" s="10" t="s">
        <v>182</v>
      </c>
      <c r="C112" s="11" t="s">
        <v>183</v>
      </c>
    </row>
    <row r="113" spans="1:256" ht="30">
      <c r="A113" s="7">
        <v>283</v>
      </c>
      <c r="B113" s="10" t="s">
        <v>184</v>
      </c>
      <c r="C113" s="11" t="s">
        <v>185</v>
      </c>
    </row>
    <row r="114" spans="1:256" ht="45">
      <c r="A114" s="7">
        <v>283</v>
      </c>
      <c r="B114" s="10" t="s">
        <v>186</v>
      </c>
      <c r="C114" s="20" t="s">
        <v>187</v>
      </c>
    </row>
    <row r="115" spans="1:256" ht="45">
      <c r="A115" s="7">
        <v>283</v>
      </c>
      <c r="B115" s="10" t="s">
        <v>188</v>
      </c>
      <c r="C115" s="20" t="s">
        <v>189</v>
      </c>
    </row>
    <row r="116" spans="1:256" ht="45">
      <c r="A116" s="7">
        <v>283</v>
      </c>
      <c r="B116" s="10" t="s">
        <v>190</v>
      </c>
      <c r="C116" s="11" t="s">
        <v>191</v>
      </c>
    </row>
    <row r="117" spans="1:256" ht="45">
      <c r="A117" s="7">
        <v>283</v>
      </c>
      <c r="B117" s="10" t="s">
        <v>192</v>
      </c>
      <c r="C117" s="11" t="s">
        <v>193</v>
      </c>
    </row>
    <row r="118" spans="1:256" ht="32.25" customHeight="1">
      <c r="A118" s="7">
        <v>283</v>
      </c>
      <c r="B118" s="10" t="s">
        <v>194</v>
      </c>
      <c r="C118" s="11" t="s">
        <v>195</v>
      </c>
    </row>
    <row r="119" spans="1:256" ht="45">
      <c r="A119" s="7">
        <v>283</v>
      </c>
      <c r="B119" s="10" t="s">
        <v>196</v>
      </c>
      <c r="C119" s="11" t="s">
        <v>197</v>
      </c>
    </row>
    <row r="120" spans="1:256" ht="42.75">
      <c r="A120" s="111">
        <v>284</v>
      </c>
      <c r="B120" s="112"/>
      <c r="C120" s="8" t="s">
        <v>198</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row>
    <row r="121" spans="1:256">
      <c r="A121" s="7">
        <v>284</v>
      </c>
      <c r="B121" s="10" t="s">
        <v>199</v>
      </c>
      <c r="C121" s="11" t="s">
        <v>200</v>
      </c>
    </row>
    <row r="122" spans="1:256" ht="30">
      <c r="A122" s="7">
        <v>284</v>
      </c>
      <c r="B122" s="10" t="s">
        <v>201</v>
      </c>
      <c r="C122" s="11" t="s">
        <v>202</v>
      </c>
    </row>
    <row r="123" spans="1:256">
      <c r="A123" s="7">
        <v>284</v>
      </c>
      <c r="B123" s="10" t="s">
        <v>203</v>
      </c>
      <c r="C123" s="11" t="s">
        <v>204</v>
      </c>
    </row>
    <row r="124" spans="1:256" ht="45">
      <c r="A124" s="7">
        <v>284</v>
      </c>
      <c r="B124" s="10" t="s">
        <v>205</v>
      </c>
      <c r="C124" s="11" t="s">
        <v>206</v>
      </c>
    </row>
    <row r="125" spans="1:256" ht="75">
      <c r="A125" s="7">
        <v>284</v>
      </c>
      <c r="B125" s="10" t="s">
        <v>207</v>
      </c>
      <c r="C125" s="11" t="s">
        <v>208</v>
      </c>
    </row>
    <row r="126" spans="1:256" ht="28.5">
      <c r="A126" s="119" t="s">
        <v>209</v>
      </c>
      <c r="B126" s="120"/>
      <c r="C126" s="8" t="s">
        <v>210</v>
      </c>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row>
    <row r="127" spans="1:256" ht="30">
      <c r="A127" s="7">
        <v>285</v>
      </c>
      <c r="B127" s="10" t="s">
        <v>211</v>
      </c>
      <c r="C127" s="11" t="s">
        <v>212</v>
      </c>
    </row>
    <row r="128" spans="1:256" ht="30">
      <c r="A128" s="7">
        <v>285</v>
      </c>
      <c r="B128" s="10" t="s">
        <v>213</v>
      </c>
      <c r="C128" s="11" t="s">
        <v>214</v>
      </c>
    </row>
    <row r="129" spans="1:3" ht="30">
      <c r="A129" s="7">
        <v>285</v>
      </c>
      <c r="B129" s="10" t="s">
        <v>215</v>
      </c>
      <c r="C129" s="11" t="s">
        <v>216</v>
      </c>
    </row>
    <row r="130" spans="1:3" ht="45">
      <c r="A130" s="7">
        <v>285</v>
      </c>
      <c r="B130" s="18" t="s">
        <v>217</v>
      </c>
      <c r="C130" s="11" t="s">
        <v>218</v>
      </c>
    </row>
    <row r="131" spans="1:3" ht="45">
      <c r="A131" s="7">
        <v>285</v>
      </c>
      <c r="B131" s="18" t="s">
        <v>219</v>
      </c>
      <c r="C131" s="11" t="s">
        <v>220</v>
      </c>
    </row>
    <row r="132" spans="1:3" ht="45">
      <c r="A132" s="7">
        <v>285</v>
      </c>
      <c r="B132" s="10" t="s">
        <v>221</v>
      </c>
      <c r="C132" s="11" t="s">
        <v>222</v>
      </c>
    </row>
    <row r="133" spans="1:3" ht="30">
      <c r="A133" s="7">
        <v>285</v>
      </c>
      <c r="B133" s="10" t="s">
        <v>223</v>
      </c>
      <c r="C133" s="11" t="s">
        <v>224</v>
      </c>
    </row>
    <row r="134" spans="1:3" ht="45">
      <c r="A134" s="7">
        <v>285</v>
      </c>
      <c r="B134" s="10" t="s">
        <v>225</v>
      </c>
      <c r="C134" s="11" t="s">
        <v>226</v>
      </c>
    </row>
    <row r="135" spans="1:3" ht="75">
      <c r="A135" s="7">
        <v>285</v>
      </c>
      <c r="B135" s="10" t="s">
        <v>227</v>
      </c>
      <c r="C135" s="19" t="s">
        <v>228</v>
      </c>
    </row>
    <row r="136" spans="1:3" ht="45">
      <c r="A136" s="7">
        <v>285</v>
      </c>
      <c r="B136" s="18" t="s">
        <v>229</v>
      </c>
      <c r="C136" s="11" t="s">
        <v>230</v>
      </c>
    </row>
    <row r="137" spans="1:3" ht="45">
      <c r="A137" s="7">
        <v>285</v>
      </c>
      <c r="B137" s="18" t="s">
        <v>231</v>
      </c>
      <c r="C137" s="11" t="s">
        <v>232</v>
      </c>
    </row>
    <row r="138" spans="1:3" ht="45">
      <c r="A138" s="7">
        <v>285</v>
      </c>
      <c r="B138" s="18" t="s">
        <v>233</v>
      </c>
      <c r="C138" s="11" t="s">
        <v>234</v>
      </c>
    </row>
    <row r="139" spans="1:3" ht="30">
      <c r="A139" s="7">
        <v>285</v>
      </c>
      <c r="B139" s="18" t="s">
        <v>235</v>
      </c>
      <c r="C139" s="11" t="s">
        <v>236</v>
      </c>
    </row>
    <row r="140" spans="1:3" ht="45">
      <c r="A140" s="7">
        <v>285</v>
      </c>
      <c r="B140" s="18" t="s">
        <v>237</v>
      </c>
      <c r="C140" s="11" t="s">
        <v>238</v>
      </c>
    </row>
    <row r="141" spans="1:3" ht="90">
      <c r="A141" s="7">
        <v>285</v>
      </c>
      <c r="B141" s="18" t="s">
        <v>239</v>
      </c>
      <c r="C141" s="11" t="s">
        <v>240</v>
      </c>
    </row>
    <row r="142" spans="1:3" ht="75">
      <c r="A142" s="7">
        <v>285</v>
      </c>
      <c r="B142" s="18" t="s">
        <v>241</v>
      </c>
      <c r="C142" s="11" t="s">
        <v>242</v>
      </c>
    </row>
    <row r="143" spans="1:3" ht="105">
      <c r="A143" s="7">
        <v>285</v>
      </c>
      <c r="B143" s="18" t="s">
        <v>243</v>
      </c>
      <c r="C143" s="11" t="s">
        <v>244</v>
      </c>
    </row>
    <row r="144" spans="1:3" ht="45">
      <c r="A144" s="7">
        <v>285</v>
      </c>
      <c r="B144" s="18" t="s">
        <v>245</v>
      </c>
      <c r="C144" s="11" t="s">
        <v>246</v>
      </c>
    </row>
    <row r="145" spans="1:256" ht="28.5">
      <c r="A145" s="111">
        <v>287</v>
      </c>
      <c r="B145" s="112"/>
      <c r="C145" s="8" t="s">
        <v>247</v>
      </c>
    </row>
    <row r="146" spans="1:256" ht="45">
      <c r="A146" s="7">
        <v>287</v>
      </c>
      <c r="B146" s="10" t="s">
        <v>248</v>
      </c>
      <c r="C146" s="11" t="s">
        <v>249</v>
      </c>
      <c r="D146" s="32"/>
    </row>
    <row r="147" spans="1:256">
      <c r="A147" s="111">
        <v>288</v>
      </c>
      <c r="B147" s="112"/>
      <c r="C147" s="8" t="s">
        <v>250</v>
      </c>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row>
    <row r="148" spans="1:256" ht="45">
      <c r="A148" s="33">
        <v>288</v>
      </c>
      <c r="B148" s="34" t="s">
        <v>124</v>
      </c>
      <c r="C148" s="35" t="s">
        <v>251</v>
      </c>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row>
    <row r="149" spans="1:256" ht="30">
      <c r="A149" s="7">
        <v>288</v>
      </c>
      <c r="B149" s="10" t="s">
        <v>252</v>
      </c>
      <c r="C149" s="20" t="s">
        <v>253</v>
      </c>
    </row>
    <row r="150" spans="1:256" ht="30">
      <c r="A150" s="7">
        <v>288</v>
      </c>
      <c r="B150" s="10" t="s">
        <v>254</v>
      </c>
      <c r="C150" s="11" t="s">
        <v>183</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row>
    <row r="151" spans="1:256" ht="45">
      <c r="A151" s="7">
        <v>288</v>
      </c>
      <c r="B151" s="10" t="s">
        <v>255</v>
      </c>
      <c r="C151" s="11" t="s">
        <v>256</v>
      </c>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56" ht="30">
      <c r="A152" s="7">
        <v>288</v>
      </c>
      <c r="B152" s="10" t="s">
        <v>257</v>
      </c>
      <c r="C152" s="11" t="s">
        <v>258</v>
      </c>
    </row>
    <row r="153" spans="1:256" ht="60">
      <c r="A153" s="7">
        <v>288</v>
      </c>
      <c r="B153" s="10" t="s">
        <v>259</v>
      </c>
      <c r="C153" s="11" t="s">
        <v>260</v>
      </c>
    </row>
    <row r="154" spans="1:256">
      <c r="A154" s="111">
        <v>289</v>
      </c>
      <c r="B154" s="112"/>
      <c r="C154" s="8" t="s">
        <v>261</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row>
    <row r="155" spans="1:256">
      <c r="A155" s="7">
        <v>289</v>
      </c>
      <c r="B155" s="37" t="s">
        <v>262</v>
      </c>
      <c r="C155" s="11" t="s">
        <v>263</v>
      </c>
    </row>
    <row r="156" spans="1:256">
      <c r="A156" s="111">
        <v>291</v>
      </c>
      <c r="B156" s="112"/>
      <c r="C156" s="8" t="s">
        <v>264</v>
      </c>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row>
    <row r="157" spans="1:256">
      <c r="A157" s="111">
        <v>292</v>
      </c>
      <c r="B157" s="112"/>
      <c r="C157" s="8" t="s">
        <v>265</v>
      </c>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row>
    <row r="158" spans="1:256" ht="28.5">
      <c r="A158" s="111">
        <v>321</v>
      </c>
      <c r="B158" s="112"/>
      <c r="C158" s="8" t="s">
        <v>266</v>
      </c>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56" ht="30">
      <c r="A159" s="7">
        <v>321</v>
      </c>
      <c r="B159" s="7" t="s">
        <v>267</v>
      </c>
      <c r="C159" s="11" t="s">
        <v>268</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256">
      <c r="A160" s="38">
        <v>321</v>
      </c>
      <c r="B160" s="10" t="s">
        <v>269</v>
      </c>
      <c r="C160" s="11" t="s">
        <v>270</v>
      </c>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row>
    <row r="161" spans="1:256" ht="45">
      <c r="A161" s="38">
        <v>321</v>
      </c>
      <c r="B161" s="10" t="s">
        <v>39</v>
      </c>
      <c r="C161" s="11" t="s">
        <v>40</v>
      </c>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56" ht="28.5">
      <c r="A162" s="111">
        <v>388</v>
      </c>
      <c r="B162" s="112"/>
      <c r="C162" s="8" t="s">
        <v>271</v>
      </c>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row>
    <row r="163" spans="1:256" ht="45">
      <c r="A163" s="38">
        <v>388</v>
      </c>
      <c r="B163" s="7" t="s">
        <v>61</v>
      </c>
      <c r="C163" s="11" t="s">
        <v>62</v>
      </c>
    </row>
    <row r="164" spans="1:256">
      <c r="A164" s="111">
        <v>415</v>
      </c>
      <c r="B164" s="112"/>
      <c r="C164" s="8" t="s">
        <v>272</v>
      </c>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56" ht="30">
      <c r="A165" s="38">
        <v>415</v>
      </c>
      <c r="B165" s="10" t="s">
        <v>14</v>
      </c>
      <c r="C165" s="11" t="s">
        <v>15</v>
      </c>
    </row>
    <row r="166" spans="1:256" ht="28.5">
      <c r="A166" s="113">
        <v>498</v>
      </c>
      <c r="B166" s="114"/>
      <c r="C166" s="8" t="s">
        <v>273</v>
      </c>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row>
    <row r="167" spans="1:256" ht="30">
      <c r="A167" s="39">
        <v>498</v>
      </c>
      <c r="B167" s="10" t="s">
        <v>274</v>
      </c>
      <c r="C167" s="11" t="s">
        <v>275</v>
      </c>
    </row>
    <row r="168" spans="1:256" ht="57">
      <c r="A168" s="115"/>
      <c r="B168" s="116"/>
      <c r="C168" s="40" t="s">
        <v>276</v>
      </c>
    </row>
    <row r="169" spans="1:256" ht="30">
      <c r="A169" s="38"/>
      <c r="B169" s="10" t="s">
        <v>277</v>
      </c>
      <c r="C169" s="20" t="s">
        <v>278</v>
      </c>
    </row>
    <row r="170" spans="1:256" ht="30">
      <c r="A170" s="38"/>
      <c r="B170" s="10" t="s">
        <v>252</v>
      </c>
      <c r="C170" s="20" t="s">
        <v>279</v>
      </c>
    </row>
    <row r="171" spans="1:256" ht="30">
      <c r="A171" s="38"/>
      <c r="B171" s="10" t="s">
        <v>280</v>
      </c>
      <c r="C171" s="20" t="s">
        <v>281</v>
      </c>
    </row>
    <row r="172" spans="1:256">
      <c r="A172" s="38"/>
      <c r="B172" s="10" t="s">
        <v>282</v>
      </c>
      <c r="C172" s="11" t="s">
        <v>283</v>
      </c>
    </row>
    <row r="173" spans="1:256" ht="60">
      <c r="A173" s="38"/>
      <c r="B173" s="10" t="s">
        <v>284</v>
      </c>
      <c r="C173" s="19" t="s">
        <v>285</v>
      </c>
    </row>
    <row r="174" spans="1:256" ht="60">
      <c r="A174" s="38"/>
      <c r="B174" s="10" t="s">
        <v>286</v>
      </c>
      <c r="C174" s="19" t="s">
        <v>287</v>
      </c>
    </row>
    <row r="175" spans="1:256" ht="45">
      <c r="A175" s="38"/>
      <c r="B175" s="10" t="s">
        <v>288</v>
      </c>
      <c r="C175" s="19" t="s">
        <v>289</v>
      </c>
    </row>
    <row r="176" spans="1:256" ht="45">
      <c r="A176" s="7"/>
      <c r="B176" s="10" t="s">
        <v>290</v>
      </c>
      <c r="C176" s="11" t="s">
        <v>291</v>
      </c>
    </row>
    <row r="177" spans="1:256" ht="45">
      <c r="A177" s="7"/>
      <c r="B177" s="10" t="s">
        <v>292</v>
      </c>
      <c r="C177" s="11" t="s">
        <v>293</v>
      </c>
    </row>
    <row r="178" spans="1:256" ht="30">
      <c r="A178" s="7"/>
      <c r="B178" s="10" t="s">
        <v>294</v>
      </c>
      <c r="C178" s="11" t="s">
        <v>295</v>
      </c>
    </row>
    <row r="179" spans="1:256" ht="30">
      <c r="A179" s="38"/>
      <c r="B179" s="10" t="s">
        <v>8</v>
      </c>
      <c r="C179" s="11" t="s">
        <v>296</v>
      </c>
    </row>
    <row r="180" spans="1:256" ht="45">
      <c r="A180" s="38"/>
      <c r="B180" s="10" t="s">
        <v>102</v>
      </c>
      <c r="C180" s="11" t="s">
        <v>297</v>
      </c>
    </row>
    <row r="181" spans="1:256" ht="60">
      <c r="A181" s="38"/>
      <c r="B181" s="10" t="s">
        <v>298</v>
      </c>
      <c r="C181" s="11" t="s">
        <v>299</v>
      </c>
    </row>
    <row r="182" spans="1:256" ht="45">
      <c r="A182" s="38"/>
      <c r="B182" s="10" t="s">
        <v>300</v>
      </c>
      <c r="C182" s="11" t="s">
        <v>301</v>
      </c>
    </row>
    <row r="183" spans="1:256" ht="45">
      <c r="A183" s="38"/>
      <c r="B183" s="10" t="s">
        <v>302</v>
      </c>
      <c r="C183" s="11" t="s">
        <v>303</v>
      </c>
    </row>
    <row r="184" spans="1:256" ht="45">
      <c r="A184" s="38"/>
      <c r="B184" s="10" t="s">
        <v>33</v>
      </c>
      <c r="C184" s="11" t="s">
        <v>304</v>
      </c>
    </row>
    <row r="185" spans="1:256" ht="30">
      <c r="A185" s="38"/>
      <c r="B185" s="10" t="s">
        <v>14</v>
      </c>
      <c r="C185" s="11" t="s">
        <v>305</v>
      </c>
    </row>
    <row r="186" spans="1:256">
      <c r="A186" s="38"/>
      <c r="B186" s="10" t="s">
        <v>306</v>
      </c>
      <c r="C186" s="11" t="s">
        <v>307</v>
      </c>
    </row>
    <row r="187" spans="1:256">
      <c r="A187" s="38"/>
      <c r="B187" s="10" t="s">
        <v>166</v>
      </c>
      <c r="C187" s="11" t="s">
        <v>308</v>
      </c>
    </row>
    <row r="188" spans="1:256" ht="30">
      <c r="A188" s="7"/>
      <c r="B188" s="10" t="s">
        <v>170</v>
      </c>
      <c r="C188" s="20" t="s">
        <v>171</v>
      </c>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row>
    <row r="189" spans="1:256">
      <c r="A189" s="38"/>
      <c r="B189" s="10" t="s">
        <v>309</v>
      </c>
      <c r="C189" s="11" t="s">
        <v>310</v>
      </c>
    </row>
    <row r="190" spans="1:256" ht="30">
      <c r="A190" s="41"/>
      <c r="B190" s="10" t="s">
        <v>311</v>
      </c>
      <c r="C190" s="11" t="s">
        <v>312</v>
      </c>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row>
    <row r="191" spans="1:256">
      <c r="A191" s="38"/>
      <c r="B191" s="10" t="s">
        <v>313</v>
      </c>
      <c r="C191" s="11" t="s">
        <v>314</v>
      </c>
    </row>
    <row r="192" spans="1:256">
      <c r="A192" s="38"/>
      <c r="B192" s="10" t="s">
        <v>315</v>
      </c>
      <c r="C192" s="11" t="s">
        <v>316</v>
      </c>
    </row>
    <row r="193" spans="1:3" ht="30">
      <c r="A193" s="38"/>
      <c r="B193" s="10" t="s">
        <v>317</v>
      </c>
      <c r="C193" s="11" t="s">
        <v>318</v>
      </c>
    </row>
    <row r="194" spans="1:3" ht="30">
      <c r="A194" s="38"/>
      <c r="B194" s="10" t="s">
        <v>319</v>
      </c>
      <c r="C194" s="11" t="s">
        <v>320</v>
      </c>
    </row>
    <row r="195" spans="1:3" ht="30">
      <c r="A195" s="38"/>
      <c r="B195" s="10" t="s">
        <v>321</v>
      </c>
      <c r="C195" s="11" t="s">
        <v>322</v>
      </c>
    </row>
    <row r="196" spans="1:3" ht="60">
      <c r="A196" s="38"/>
      <c r="B196" s="10" t="s">
        <v>323</v>
      </c>
      <c r="C196" s="11" t="s">
        <v>324</v>
      </c>
    </row>
    <row r="197" spans="1:3" ht="30">
      <c r="A197" s="38"/>
      <c r="B197" s="10" t="s">
        <v>325</v>
      </c>
      <c r="C197" s="11" t="s">
        <v>326</v>
      </c>
    </row>
    <row r="198" spans="1:3">
      <c r="A198" s="38"/>
      <c r="B198" s="10" t="s">
        <v>327</v>
      </c>
      <c r="C198" s="11" t="s">
        <v>328</v>
      </c>
    </row>
    <row r="199" spans="1:3" ht="30">
      <c r="A199" s="38"/>
      <c r="B199" s="10" t="s">
        <v>329</v>
      </c>
      <c r="C199" s="11" t="s">
        <v>330</v>
      </c>
    </row>
    <row r="200" spans="1:3" ht="30">
      <c r="A200" s="38"/>
      <c r="B200" s="10" t="s">
        <v>331</v>
      </c>
      <c r="C200" s="11" t="s">
        <v>332</v>
      </c>
    </row>
    <row r="201" spans="1:3" ht="30">
      <c r="A201" s="38"/>
      <c r="B201" s="10" t="s">
        <v>333</v>
      </c>
      <c r="C201" s="11" t="s">
        <v>334</v>
      </c>
    </row>
    <row r="202" spans="1:3" ht="45">
      <c r="A202" s="38"/>
      <c r="B202" s="10" t="s">
        <v>335</v>
      </c>
      <c r="C202" s="11" t="s">
        <v>336</v>
      </c>
    </row>
    <row r="203" spans="1:3" ht="30">
      <c r="A203" s="38"/>
      <c r="B203" s="10" t="s">
        <v>337</v>
      </c>
      <c r="C203" s="11" t="s">
        <v>338</v>
      </c>
    </row>
    <row r="204" spans="1:3">
      <c r="A204" s="117" t="s">
        <v>339</v>
      </c>
      <c r="B204" s="117"/>
      <c r="C204" s="117"/>
    </row>
    <row r="205" spans="1:3">
      <c r="A205" s="118"/>
      <c r="B205" s="118"/>
      <c r="C205" s="118"/>
    </row>
    <row r="206" spans="1:3">
      <c r="A206" s="110" t="s">
        <v>340</v>
      </c>
      <c r="B206" s="110"/>
      <c r="C206" s="110"/>
    </row>
    <row r="207" spans="1:3">
      <c r="A207" s="110" t="s">
        <v>341</v>
      </c>
      <c r="B207" s="110"/>
      <c r="C207" s="110"/>
    </row>
    <row r="208" spans="1:3">
      <c r="A208" s="110" t="s">
        <v>342</v>
      </c>
      <c r="B208" s="110"/>
      <c r="C208" s="110"/>
    </row>
  </sheetData>
  <mergeCells count="36">
    <mergeCell ref="A30:B30"/>
    <mergeCell ref="A5:C5"/>
    <mergeCell ref="A6:B6"/>
    <mergeCell ref="A7:B7"/>
    <mergeCell ref="C7:C8"/>
    <mergeCell ref="A9:B9"/>
    <mergeCell ref="A11:B11"/>
    <mergeCell ref="A14:B14"/>
    <mergeCell ref="A20:B20"/>
    <mergeCell ref="A22:B22"/>
    <mergeCell ref="A25:B25"/>
    <mergeCell ref="A28:B28"/>
    <mergeCell ref="A154:B154"/>
    <mergeCell ref="A35:B35"/>
    <mergeCell ref="A43:B43"/>
    <mergeCell ref="A45:B45"/>
    <mergeCell ref="A47:B47"/>
    <mergeCell ref="A50:B50"/>
    <mergeCell ref="A63:B63"/>
    <mergeCell ref="A75:B75"/>
    <mergeCell ref="A120:B120"/>
    <mergeCell ref="A126:B126"/>
    <mergeCell ref="A145:B145"/>
    <mergeCell ref="A147:B147"/>
    <mergeCell ref="A208:C208"/>
    <mergeCell ref="A156:B156"/>
    <mergeCell ref="A157:B157"/>
    <mergeCell ref="A158:B158"/>
    <mergeCell ref="A162:B162"/>
    <mergeCell ref="A164:B164"/>
    <mergeCell ref="A166:B166"/>
    <mergeCell ref="A168:B168"/>
    <mergeCell ref="A204:C204"/>
    <mergeCell ref="A205:C205"/>
    <mergeCell ref="A206:C206"/>
    <mergeCell ref="A207:C207"/>
  </mergeCells>
  <hyperlinks>
    <hyperlink ref="C142" r:id="rId1" display="consultantplus://offline/ref=F3BA6AE607F67387DB35B071B7AC6269B2FD3EB93DED401F3CB6EF3559j9y3H"/>
    <hyperlink ref="C143" r:id="rId2" display="consultantplus://offline/ref=AB698C739C67974272996CE6846A764237C43A47CC81D8CEA1C01F636Al901H"/>
  </hyperlinks>
  <pageMargins left="0.70866141732283472" right="0.70866141732283472" top="0.51181102362204722" bottom="0.39370078740157483" header="0.31496062992125984" footer="0.31496062992125984"/>
  <pageSetup paperSize="9" scale="70" orientation="portrait" r:id="rId3"/>
  <colBreaks count="1" manualBreakCount="1">
    <brk id="3" max="210" man="1"/>
  </colBreaks>
</worksheet>
</file>

<file path=xl/worksheets/sheet2.xml><?xml version="1.0" encoding="utf-8"?>
<worksheet xmlns="http://schemas.openxmlformats.org/spreadsheetml/2006/main" xmlns:r="http://schemas.openxmlformats.org/officeDocument/2006/relationships">
  <dimension ref="A1:IF297"/>
  <sheetViews>
    <sheetView tabSelected="1" zoomScaleNormal="100" workbookViewId="0">
      <selection activeCell="B4" sqref="B4:C4"/>
    </sheetView>
  </sheetViews>
  <sheetFormatPr defaultRowHeight="15"/>
  <cols>
    <col min="1" max="1" width="30.140625" style="96" customWidth="1"/>
    <col min="2" max="2" width="56.7109375" style="106" customWidth="1"/>
    <col min="3" max="3" width="17.28515625" style="108" customWidth="1"/>
    <col min="4" max="4" width="9.140625" style="47"/>
    <col min="5" max="5" width="10.140625" style="47" bestFit="1" customWidth="1"/>
    <col min="6" max="256" width="9.140625" style="47"/>
    <col min="257" max="257" width="30.140625" style="47" customWidth="1"/>
    <col min="258" max="258" width="65.7109375" style="47" customWidth="1"/>
    <col min="259" max="259" width="17.28515625" style="47" customWidth="1"/>
    <col min="260" max="512" width="9.140625" style="47"/>
    <col min="513" max="513" width="30.140625" style="47" customWidth="1"/>
    <col min="514" max="514" width="65.7109375" style="47" customWidth="1"/>
    <col min="515" max="515" width="17.28515625" style="47" customWidth="1"/>
    <col min="516" max="768" width="9.140625" style="47"/>
    <col min="769" max="769" width="30.140625" style="47" customWidth="1"/>
    <col min="770" max="770" width="65.7109375" style="47" customWidth="1"/>
    <col min="771" max="771" width="17.28515625" style="47" customWidth="1"/>
    <col min="772" max="1024" width="9.140625" style="47"/>
    <col min="1025" max="1025" width="30.140625" style="47" customWidth="1"/>
    <col min="1026" max="1026" width="65.7109375" style="47" customWidth="1"/>
    <col min="1027" max="1027" width="17.28515625" style="47" customWidth="1"/>
    <col min="1028" max="1280" width="9.140625" style="47"/>
    <col min="1281" max="1281" width="30.140625" style="47" customWidth="1"/>
    <col min="1282" max="1282" width="65.7109375" style="47" customWidth="1"/>
    <col min="1283" max="1283" width="17.28515625" style="47" customWidth="1"/>
    <col min="1284" max="1536" width="9.140625" style="47"/>
    <col min="1537" max="1537" width="30.140625" style="47" customWidth="1"/>
    <col min="1538" max="1538" width="65.7109375" style="47" customWidth="1"/>
    <col min="1539" max="1539" width="17.28515625" style="47" customWidth="1"/>
    <col min="1540" max="1792" width="9.140625" style="47"/>
    <col min="1793" max="1793" width="30.140625" style="47" customWidth="1"/>
    <col min="1794" max="1794" width="65.7109375" style="47" customWidth="1"/>
    <col min="1795" max="1795" width="17.28515625" style="47" customWidth="1"/>
    <col min="1796" max="2048" width="9.140625" style="47"/>
    <col min="2049" max="2049" width="30.140625" style="47" customWidth="1"/>
    <col min="2050" max="2050" width="65.7109375" style="47" customWidth="1"/>
    <col min="2051" max="2051" width="17.28515625" style="47" customWidth="1"/>
    <col min="2052" max="2304" width="9.140625" style="47"/>
    <col min="2305" max="2305" width="30.140625" style="47" customWidth="1"/>
    <col min="2306" max="2306" width="65.7109375" style="47" customWidth="1"/>
    <col min="2307" max="2307" width="17.28515625" style="47" customWidth="1"/>
    <col min="2308" max="2560" width="9.140625" style="47"/>
    <col min="2561" max="2561" width="30.140625" style="47" customWidth="1"/>
    <col min="2562" max="2562" width="65.7109375" style="47" customWidth="1"/>
    <col min="2563" max="2563" width="17.28515625" style="47" customWidth="1"/>
    <col min="2564" max="2816" width="9.140625" style="47"/>
    <col min="2817" max="2817" width="30.140625" style="47" customWidth="1"/>
    <col min="2818" max="2818" width="65.7109375" style="47" customWidth="1"/>
    <col min="2819" max="2819" width="17.28515625" style="47" customWidth="1"/>
    <col min="2820" max="3072" width="9.140625" style="47"/>
    <col min="3073" max="3073" width="30.140625" style="47" customWidth="1"/>
    <col min="3074" max="3074" width="65.7109375" style="47" customWidth="1"/>
    <col min="3075" max="3075" width="17.28515625" style="47" customWidth="1"/>
    <col min="3076" max="3328" width="9.140625" style="47"/>
    <col min="3329" max="3329" width="30.140625" style="47" customWidth="1"/>
    <col min="3330" max="3330" width="65.7109375" style="47" customWidth="1"/>
    <col min="3331" max="3331" width="17.28515625" style="47" customWidth="1"/>
    <col min="3332" max="3584" width="9.140625" style="47"/>
    <col min="3585" max="3585" width="30.140625" style="47" customWidth="1"/>
    <col min="3586" max="3586" width="65.7109375" style="47" customWidth="1"/>
    <col min="3587" max="3587" width="17.28515625" style="47" customWidth="1"/>
    <col min="3588" max="3840" width="9.140625" style="47"/>
    <col min="3841" max="3841" width="30.140625" style="47" customWidth="1"/>
    <col min="3842" max="3842" width="65.7109375" style="47" customWidth="1"/>
    <col min="3843" max="3843" width="17.28515625" style="47" customWidth="1"/>
    <col min="3844" max="4096" width="9.140625" style="47"/>
    <col min="4097" max="4097" width="30.140625" style="47" customWidth="1"/>
    <col min="4098" max="4098" width="65.7109375" style="47" customWidth="1"/>
    <col min="4099" max="4099" width="17.28515625" style="47" customWidth="1"/>
    <col min="4100" max="4352" width="9.140625" style="47"/>
    <col min="4353" max="4353" width="30.140625" style="47" customWidth="1"/>
    <col min="4354" max="4354" width="65.7109375" style="47" customWidth="1"/>
    <col min="4355" max="4355" width="17.28515625" style="47" customWidth="1"/>
    <col min="4356" max="4608" width="9.140625" style="47"/>
    <col min="4609" max="4609" width="30.140625" style="47" customWidth="1"/>
    <col min="4610" max="4610" width="65.7109375" style="47" customWidth="1"/>
    <col min="4611" max="4611" width="17.28515625" style="47" customWidth="1"/>
    <col min="4612" max="4864" width="9.140625" style="47"/>
    <col min="4865" max="4865" width="30.140625" style="47" customWidth="1"/>
    <col min="4866" max="4866" width="65.7109375" style="47" customWidth="1"/>
    <col min="4867" max="4867" width="17.28515625" style="47" customWidth="1"/>
    <col min="4868" max="5120" width="9.140625" style="47"/>
    <col min="5121" max="5121" width="30.140625" style="47" customWidth="1"/>
    <col min="5122" max="5122" width="65.7109375" style="47" customWidth="1"/>
    <col min="5123" max="5123" width="17.28515625" style="47" customWidth="1"/>
    <col min="5124" max="5376" width="9.140625" style="47"/>
    <col min="5377" max="5377" width="30.140625" style="47" customWidth="1"/>
    <col min="5378" max="5378" width="65.7109375" style="47" customWidth="1"/>
    <col min="5379" max="5379" width="17.28515625" style="47" customWidth="1"/>
    <col min="5380" max="5632" width="9.140625" style="47"/>
    <col min="5633" max="5633" width="30.140625" style="47" customWidth="1"/>
    <col min="5634" max="5634" width="65.7109375" style="47" customWidth="1"/>
    <col min="5635" max="5635" width="17.28515625" style="47" customWidth="1"/>
    <col min="5636" max="5888" width="9.140625" style="47"/>
    <col min="5889" max="5889" width="30.140625" style="47" customWidth="1"/>
    <col min="5890" max="5890" width="65.7109375" style="47" customWidth="1"/>
    <col min="5891" max="5891" width="17.28515625" style="47" customWidth="1"/>
    <col min="5892" max="6144" width="9.140625" style="47"/>
    <col min="6145" max="6145" width="30.140625" style="47" customWidth="1"/>
    <col min="6146" max="6146" width="65.7109375" style="47" customWidth="1"/>
    <col min="6147" max="6147" width="17.28515625" style="47" customWidth="1"/>
    <col min="6148" max="6400" width="9.140625" style="47"/>
    <col min="6401" max="6401" width="30.140625" style="47" customWidth="1"/>
    <col min="6402" max="6402" width="65.7109375" style="47" customWidth="1"/>
    <col min="6403" max="6403" width="17.28515625" style="47" customWidth="1"/>
    <col min="6404" max="6656" width="9.140625" style="47"/>
    <col min="6657" max="6657" width="30.140625" style="47" customWidth="1"/>
    <col min="6658" max="6658" width="65.7109375" style="47" customWidth="1"/>
    <col min="6659" max="6659" width="17.28515625" style="47" customWidth="1"/>
    <col min="6660" max="6912" width="9.140625" style="47"/>
    <col min="6913" max="6913" width="30.140625" style="47" customWidth="1"/>
    <col min="6914" max="6914" width="65.7109375" style="47" customWidth="1"/>
    <col min="6915" max="6915" width="17.28515625" style="47" customWidth="1"/>
    <col min="6916" max="7168" width="9.140625" style="47"/>
    <col min="7169" max="7169" width="30.140625" style="47" customWidth="1"/>
    <col min="7170" max="7170" width="65.7109375" style="47" customWidth="1"/>
    <col min="7171" max="7171" width="17.28515625" style="47" customWidth="1"/>
    <col min="7172" max="7424" width="9.140625" style="47"/>
    <col min="7425" max="7425" width="30.140625" style="47" customWidth="1"/>
    <col min="7426" max="7426" width="65.7109375" style="47" customWidth="1"/>
    <col min="7427" max="7427" width="17.28515625" style="47" customWidth="1"/>
    <col min="7428" max="7680" width="9.140625" style="47"/>
    <col min="7681" max="7681" width="30.140625" style="47" customWidth="1"/>
    <col min="7682" max="7682" width="65.7109375" style="47" customWidth="1"/>
    <col min="7683" max="7683" width="17.28515625" style="47" customWidth="1"/>
    <col min="7684" max="7936" width="9.140625" style="47"/>
    <col min="7937" max="7937" width="30.140625" style="47" customWidth="1"/>
    <col min="7938" max="7938" width="65.7109375" style="47" customWidth="1"/>
    <col min="7939" max="7939" width="17.28515625" style="47" customWidth="1"/>
    <col min="7940" max="8192" width="9.140625" style="47"/>
    <col min="8193" max="8193" width="30.140625" style="47" customWidth="1"/>
    <col min="8194" max="8194" width="65.7109375" style="47" customWidth="1"/>
    <col min="8195" max="8195" width="17.28515625" style="47" customWidth="1"/>
    <col min="8196" max="8448" width="9.140625" style="47"/>
    <col min="8449" max="8449" width="30.140625" style="47" customWidth="1"/>
    <col min="8450" max="8450" width="65.7109375" style="47" customWidth="1"/>
    <col min="8451" max="8451" width="17.28515625" style="47" customWidth="1"/>
    <col min="8452" max="8704" width="9.140625" style="47"/>
    <col min="8705" max="8705" width="30.140625" style="47" customWidth="1"/>
    <col min="8706" max="8706" width="65.7109375" style="47" customWidth="1"/>
    <col min="8707" max="8707" width="17.28515625" style="47" customWidth="1"/>
    <col min="8708" max="8960" width="9.140625" style="47"/>
    <col min="8961" max="8961" width="30.140625" style="47" customWidth="1"/>
    <col min="8962" max="8962" width="65.7109375" style="47" customWidth="1"/>
    <col min="8963" max="8963" width="17.28515625" style="47" customWidth="1"/>
    <col min="8964" max="9216" width="9.140625" style="47"/>
    <col min="9217" max="9217" width="30.140625" style="47" customWidth="1"/>
    <col min="9218" max="9218" width="65.7109375" style="47" customWidth="1"/>
    <col min="9219" max="9219" width="17.28515625" style="47" customWidth="1"/>
    <col min="9220" max="9472" width="9.140625" style="47"/>
    <col min="9473" max="9473" width="30.140625" style="47" customWidth="1"/>
    <col min="9474" max="9474" width="65.7109375" style="47" customWidth="1"/>
    <col min="9475" max="9475" width="17.28515625" style="47" customWidth="1"/>
    <col min="9476" max="9728" width="9.140625" style="47"/>
    <col min="9729" max="9729" width="30.140625" style="47" customWidth="1"/>
    <col min="9730" max="9730" width="65.7109375" style="47" customWidth="1"/>
    <col min="9731" max="9731" width="17.28515625" style="47" customWidth="1"/>
    <col min="9732" max="9984" width="9.140625" style="47"/>
    <col min="9985" max="9985" width="30.140625" style="47" customWidth="1"/>
    <col min="9986" max="9986" width="65.7109375" style="47" customWidth="1"/>
    <col min="9987" max="9987" width="17.28515625" style="47" customWidth="1"/>
    <col min="9988" max="10240" width="9.140625" style="47"/>
    <col min="10241" max="10241" width="30.140625" style="47" customWidth="1"/>
    <col min="10242" max="10242" width="65.7109375" style="47" customWidth="1"/>
    <col min="10243" max="10243" width="17.28515625" style="47" customWidth="1"/>
    <col min="10244" max="10496" width="9.140625" style="47"/>
    <col min="10497" max="10497" width="30.140625" style="47" customWidth="1"/>
    <col min="10498" max="10498" width="65.7109375" style="47" customWidth="1"/>
    <col min="10499" max="10499" width="17.28515625" style="47" customWidth="1"/>
    <col min="10500" max="10752" width="9.140625" style="47"/>
    <col min="10753" max="10753" width="30.140625" style="47" customWidth="1"/>
    <col min="10754" max="10754" width="65.7109375" style="47" customWidth="1"/>
    <col min="10755" max="10755" width="17.28515625" style="47" customWidth="1"/>
    <col min="10756" max="11008" width="9.140625" style="47"/>
    <col min="11009" max="11009" width="30.140625" style="47" customWidth="1"/>
    <col min="11010" max="11010" width="65.7109375" style="47" customWidth="1"/>
    <col min="11011" max="11011" width="17.28515625" style="47" customWidth="1"/>
    <col min="11012" max="11264" width="9.140625" style="47"/>
    <col min="11265" max="11265" width="30.140625" style="47" customWidth="1"/>
    <col min="11266" max="11266" width="65.7109375" style="47" customWidth="1"/>
    <col min="11267" max="11267" width="17.28515625" style="47" customWidth="1"/>
    <col min="11268" max="11520" width="9.140625" style="47"/>
    <col min="11521" max="11521" width="30.140625" style="47" customWidth="1"/>
    <col min="11522" max="11522" width="65.7109375" style="47" customWidth="1"/>
    <col min="11523" max="11523" width="17.28515625" style="47" customWidth="1"/>
    <col min="11524" max="11776" width="9.140625" style="47"/>
    <col min="11777" max="11777" width="30.140625" style="47" customWidth="1"/>
    <col min="11778" max="11778" width="65.7109375" style="47" customWidth="1"/>
    <col min="11779" max="11779" width="17.28515625" style="47" customWidth="1"/>
    <col min="11780" max="12032" width="9.140625" style="47"/>
    <col min="12033" max="12033" width="30.140625" style="47" customWidth="1"/>
    <col min="12034" max="12034" width="65.7109375" style="47" customWidth="1"/>
    <col min="12035" max="12035" width="17.28515625" style="47" customWidth="1"/>
    <col min="12036" max="12288" width="9.140625" style="47"/>
    <col min="12289" max="12289" width="30.140625" style="47" customWidth="1"/>
    <col min="12290" max="12290" width="65.7109375" style="47" customWidth="1"/>
    <col min="12291" max="12291" width="17.28515625" style="47" customWidth="1"/>
    <col min="12292" max="12544" width="9.140625" style="47"/>
    <col min="12545" max="12545" width="30.140625" style="47" customWidth="1"/>
    <col min="12546" max="12546" width="65.7109375" style="47" customWidth="1"/>
    <col min="12547" max="12547" width="17.28515625" style="47" customWidth="1"/>
    <col min="12548" max="12800" width="9.140625" style="47"/>
    <col min="12801" max="12801" width="30.140625" style="47" customWidth="1"/>
    <col min="12802" max="12802" width="65.7109375" style="47" customWidth="1"/>
    <col min="12803" max="12803" width="17.28515625" style="47" customWidth="1"/>
    <col min="12804" max="13056" width="9.140625" style="47"/>
    <col min="13057" max="13057" width="30.140625" style="47" customWidth="1"/>
    <col min="13058" max="13058" width="65.7109375" style="47" customWidth="1"/>
    <col min="13059" max="13059" width="17.28515625" style="47" customWidth="1"/>
    <col min="13060" max="13312" width="9.140625" style="47"/>
    <col min="13313" max="13313" width="30.140625" style="47" customWidth="1"/>
    <col min="13314" max="13314" width="65.7109375" style="47" customWidth="1"/>
    <col min="13315" max="13315" width="17.28515625" style="47" customWidth="1"/>
    <col min="13316" max="13568" width="9.140625" style="47"/>
    <col min="13569" max="13569" width="30.140625" style="47" customWidth="1"/>
    <col min="13570" max="13570" width="65.7109375" style="47" customWidth="1"/>
    <col min="13571" max="13571" width="17.28515625" style="47" customWidth="1"/>
    <col min="13572" max="13824" width="9.140625" style="47"/>
    <col min="13825" max="13825" width="30.140625" style="47" customWidth="1"/>
    <col min="13826" max="13826" width="65.7109375" style="47" customWidth="1"/>
    <col min="13827" max="13827" width="17.28515625" style="47" customWidth="1"/>
    <col min="13828" max="14080" width="9.140625" style="47"/>
    <col min="14081" max="14081" width="30.140625" style="47" customWidth="1"/>
    <col min="14082" max="14082" width="65.7109375" style="47" customWidth="1"/>
    <col min="14083" max="14083" width="17.28515625" style="47" customWidth="1"/>
    <col min="14084" max="14336" width="9.140625" style="47"/>
    <col min="14337" max="14337" width="30.140625" style="47" customWidth="1"/>
    <col min="14338" max="14338" width="65.7109375" style="47" customWidth="1"/>
    <col min="14339" max="14339" width="17.28515625" style="47" customWidth="1"/>
    <col min="14340" max="14592" width="9.140625" style="47"/>
    <col min="14593" max="14593" width="30.140625" style="47" customWidth="1"/>
    <col min="14594" max="14594" width="65.7109375" style="47" customWidth="1"/>
    <col min="14595" max="14595" width="17.28515625" style="47" customWidth="1"/>
    <col min="14596" max="14848" width="9.140625" style="47"/>
    <col min="14849" max="14849" width="30.140625" style="47" customWidth="1"/>
    <col min="14850" max="14850" width="65.7109375" style="47" customWidth="1"/>
    <col min="14851" max="14851" width="17.28515625" style="47" customWidth="1"/>
    <col min="14852" max="15104" width="9.140625" style="47"/>
    <col min="15105" max="15105" width="30.140625" style="47" customWidth="1"/>
    <col min="15106" max="15106" width="65.7109375" style="47" customWidth="1"/>
    <col min="15107" max="15107" width="17.28515625" style="47" customWidth="1"/>
    <col min="15108" max="15360" width="9.140625" style="47"/>
    <col min="15361" max="15361" width="30.140625" style="47" customWidth="1"/>
    <col min="15362" max="15362" width="65.7109375" style="47" customWidth="1"/>
    <col min="15363" max="15363" width="17.28515625" style="47" customWidth="1"/>
    <col min="15364" max="15616" width="9.140625" style="47"/>
    <col min="15617" max="15617" width="30.140625" style="47" customWidth="1"/>
    <col min="15618" max="15618" width="65.7109375" style="47" customWidth="1"/>
    <col min="15619" max="15619" width="17.28515625" style="47" customWidth="1"/>
    <col min="15620" max="15872" width="9.140625" style="47"/>
    <col min="15873" max="15873" width="30.140625" style="47" customWidth="1"/>
    <col min="15874" max="15874" width="65.7109375" style="47" customWidth="1"/>
    <col min="15875" max="15875" width="17.28515625" style="47" customWidth="1"/>
    <col min="15876" max="16128" width="9.140625" style="47"/>
    <col min="16129" max="16129" width="30.140625" style="47" customWidth="1"/>
    <col min="16130" max="16130" width="65.7109375" style="47" customWidth="1"/>
    <col min="16131" max="16131" width="17.28515625" style="47" customWidth="1"/>
    <col min="16132" max="16384" width="9.140625" style="47"/>
  </cols>
  <sheetData>
    <row r="1" spans="1:240" s="45" customFormat="1">
      <c r="A1" s="44"/>
      <c r="B1" s="135" t="s">
        <v>640</v>
      </c>
      <c r="C1" s="135"/>
    </row>
    <row r="2" spans="1:240" s="45" customFormat="1">
      <c r="A2" s="44"/>
      <c r="B2" s="136" t="s">
        <v>638</v>
      </c>
      <c r="C2" s="136"/>
    </row>
    <row r="3" spans="1:240" s="45" customFormat="1">
      <c r="A3" s="44"/>
      <c r="B3" s="135" t="s">
        <v>0</v>
      </c>
      <c r="C3" s="135"/>
    </row>
    <row r="4" spans="1:240" s="45" customFormat="1">
      <c r="A4" s="44"/>
      <c r="B4" s="136" t="s">
        <v>641</v>
      </c>
      <c r="C4" s="136"/>
    </row>
    <row r="5" spans="1:240">
      <c r="A5" s="137" t="s">
        <v>343</v>
      </c>
      <c r="B5" s="137"/>
      <c r="C5" s="46"/>
    </row>
    <row r="6" spans="1:240">
      <c r="A6" s="137"/>
      <c r="B6" s="137"/>
      <c r="C6" s="46"/>
    </row>
    <row r="7" spans="1:240">
      <c r="A7" s="48"/>
      <c r="B7" s="49"/>
      <c r="C7" s="50" t="s">
        <v>344</v>
      </c>
    </row>
    <row r="8" spans="1:240" ht="32.25" customHeight="1">
      <c r="A8" s="51" t="s">
        <v>345</v>
      </c>
      <c r="B8" s="109" t="s">
        <v>346</v>
      </c>
      <c r="C8" s="52" t="s">
        <v>636</v>
      </c>
    </row>
    <row r="9" spans="1:240" s="57" customFormat="1" ht="17.25" customHeight="1">
      <c r="A9" s="53" t="s">
        <v>347</v>
      </c>
      <c r="B9" s="54" t="s">
        <v>348</v>
      </c>
      <c r="C9" s="55">
        <f>SUM(C11:C15)</f>
        <v>845131.10000000009</v>
      </c>
    </row>
    <row r="10" spans="1:240" s="61" customFormat="1" ht="45">
      <c r="A10" s="58"/>
      <c r="B10" s="59" t="s">
        <v>349</v>
      </c>
      <c r="C10" s="60">
        <f>(C11+C12+C13+C14)*14.52/29.52+C15</f>
        <v>417095.88658536586</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row>
    <row r="11" spans="1:240" ht="75">
      <c r="A11" s="133" t="s">
        <v>350</v>
      </c>
      <c r="B11" s="62" t="s">
        <v>351</v>
      </c>
      <c r="C11" s="56">
        <f>788321+3750-138.2+0.3</f>
        <v>791933.10000000009</v>
      </c>
    </row>
    <row r="12" spans="1:240" ht="60">
      <c r="A12" s="134"/>
      <c r="B12" s="62" t="s">
        <v>352</v>
      </c>
      <c r="C12" s="56">
        <v>33618.5</v>
      </c>
    </row>
    <row r="13" spans="1:240" ht="120">
      <c r="A13" s="63" t="s">
        <v>353</v>
      </c>
      <c r="B13" s="64" t="s">
        <v>354</v>
      </c>
      <c r="C13" s="56">
        <v>10821.7</v>
      </c>
    </row>
    <row r="14" spans="1:240" ht="45">
      <c r="A14" s="63" t="s">
        <v>355</v>
      </c>
      <c r="B14" s="62" t="s">
        <v>356</v>
      </c>
      <c r="C14" s="56">
        <v>6000</v>
      </c>
    </row>
    <row r="15" spans="1:240" ht="90">
      <c r="A15" s="63" t="s">
        <v>357</v>
      </c>
      <c r="B15" s="64" t="s">
        <v>358</v>
      </c>
      <c r="C15" s="56">
        <v>2757.8</v>
      </c>
    </row>
    <row r="16" spans="1:240" s="57" customFormat="1" ht="42.75">
      <c r="A16" s="65" t="s">
        <v>359</v>
      </c>
      <c r="B16" s="66" t="s">
        <v>360</v>
      </c>
      <c r="C16" s="55">
        <f>C17+C18+C19+C20</f>
        <v>22925.200000000004</v>
      </c>
    </row>
    <row r="17" spans="1:240" ht="75">
      <c r="A17" s="63" t="s">
        <v>361</v>
      </c>
      <c r="B17" s="64" t="s">
        <v>362</v>
      </c>
      <c r="C17" s="56">
        <v>10125.700000000001</v>
      </c>
    </row>
    <row r="18" spans="1:240" ht="90">
      <c r="A18" s="63" t="s">
        <v>363</v>
      </c>
      <c r="B18" s="64" t="s">
        <v>364</v>
      </c>
      <c r="C18" s="56">
        <v>81.5</v>
      </c>
    </row>
    <row r="19" spans="1:240" ht="75">
      <c r="A19" s="63" t="s">
        <v>365</v>
      </c>
      <c r="B19" s="64" t="s">
        <v>366</v>
      </c>
      <c r="C19" s="56">
        <v>15012.1</v>
      </c>
    </row>
    <row r="20" spans="1:240" ht="75">
      <c r="A20" s="63" t="s">
        <v>367</v>
      </c>
      <c r="B20" s="64" t="s">
        <v>368</v>
      </c>
      <c r="C20" s="56">
        <v>-2294.1</v>
      </c>
    </row>
    <row r="21" spans="1:240" s="57" customFormat="1" ht="14.25">
      <c r="A21" s="53" t="s">
        <v>369</v>
      </c>
      <c r="B21" s="67" t="s">
        <v>370</v>
      </c>
      <c r="C21" s="55">
        <f>C22+C27+C28+C29</f>
        <v>232189.80000000002</v>
      </c>
    </row>
    <row r="22" spans="1:240" s="69" customFormat="1" ht="45">
      <c r="A22" s="53" t="s">
        <v>371</v>
      </c>
      <c r="B22" s="62" t="s">
        <v>372</v>
      </c>
      <c r="C22" s="55">
        <f t="shared" ref="C22" si="0">C23+C24+C25+C26</f>
        <v>165682.70000000001</v>
      </c>
      <c r="D22" s="57"/>
      <c r="E22" s="68"/>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row>
    <row r="23" spans="1:240" s="69" customFormat="1" ht="27">
      <c r="A23" s="70" t="s">
        <v>373</v>
      </c>
      <c r="B23" s="71" t="s">
        <v>374</v>
      </c>
      <c r="C23" s="56">
        <v>125042.7</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row>
    <row r="24" spans="1:240" s="69" customFormat="1" ht="40.5">
      <c r="A24" s="70" t="s">
        <v>375</v>
      </c>
      <c r="B24" s="71" t="s">
        <v>376</v>
      </c>
      <c r="C24" s="56">
        <v>40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row>
    <row r="25" spans="1:240" s="69" customFormat="1" ht="54">
      <c r="A25" s="70" t="s">
        <v>377</v>
      </c>
      <c r="B25" s="71" t="s">
        <v>378</v>
      </c>
      <c r="C25" s="56">
        <v>40500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row>
    <row r="26" spans="1:240" s="69" customFormat="1" ht="40.5">
      <c r="A26" s="70" t="s">
        <v>379</v>
      </c>
      <c r="B26" s="71" t="s">
        <v>380</v>
      </c>
      <c r="C26" s="56">
        <v>100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row>
    <row r="27" spans="1:240" s="69" customFormat="1" ht="30">
      <c r="A27" s="70" t="s">
        <v>381</v>
      </c>
      <c r="B27" s="62" t="s">
        <v>382</v>
      </c>
      <c r="C27" s="56">
        <v>58991.7</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row>
    <row r="28" spans="1:240" s="69" customFormat="1">
      <c r="A28" s="70" t="s">
        <v>383</v>
      </c>
      <c r="B28" s="62" t="s">
        <v>384</v>
      </c>
      <c r="C28" s="56">
        <v>100</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row>
    <row r="29" spans="1:240" ht="45">
      <c r="A29" s="70" t="s">
        <v>385</v>
      </c>
      <c r="B29" s="62" t="s">
        <v>386</v>
      </c>
      <c r="C29" s="56">
        <v>7415.4</v>
      </c>
    </row>
    <row r="30" spans="1:240">
      <c r="A30" s="53" t="s">
        <v>387</v>
      </c>
      <c r="B30" s="67" t="s">
        <v>388</v>
      </c>
      <c r="C30" s="55">
        <f>C31+C32</f>
        <v>166601.4</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row>
    <row r="31" spans="1:240" ht="45">
      <c r="A31" s="70" t="s">
        <v>389</v>
      </c>
      <c r="B31" s="62" t="s">
        <v>390</v>
      </c>
      <c r="C31" s="56">
        <v>40498</v>
      </c>
    </row>
    <row r="32" spans="1:240">
      <c r="A32" s="70" t="s">
        <v>391</v>
      </c>
      <c r="B32" s="62" t="s">
        <v>392</v>
      </c>
      <c r="C32" s="55">
        <f>C33+C34</f>
        <v>126103.4</v>
      </c>
    </row>
    <row r="33" spans="1:240" s="57" customFormat="1" ht="30">
      <c r="A33" s="70" t="s">
        <v>393</v>
      </c>
      <c r="B33" s="62" t="s">
        <v>394</v>
      </c>
      <c r="C33" s="56">
        <v>115103.4</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row>
    <row r="34" spans="1:240" ht="45">
      <c r="A34" s="70" t="s">
        <v>395</v>
      </c>
      <c r="B34" s="62" t="s">
        <v>396</v>
      </c>
      <c r="C34" s="56">
        <v>11000</v>
      </c>
    </row>
    <row r="35" spans="1:240" s="57" customFormat="1" ht="14.25">
      <c r="A35" s="53" t="s">
        <v>397</v>
      </c>
      <c r="B35" s="54" t="s">
        <v>398</v>
      </c>
      <c r="C35" s="55">
        <f>SUM(C36:C43)</f>
        <v>38738.9</v>
      </c>
    </row>
    <row r="36" spans="1:240" s="57" customFormat="1" ht="45">
      <c r="A36" s="70" t="s">
        <v>399</v>
      </c>
      <c r="B36" s="62" t="s">
        <v>400</v>
      </c>
      <c r="C36" s="72">
        <v>19978.900000000001</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row>
    <row r="37" spans="1:240" s="57" customFormat="1" ht="75">
      <c r="A37" s="70" t="s">
        <v>401</v>
      </c>
      <c r="B37" s="62" t="s">
        <v>402</v>
      </c>
      <c r="C37" s="56">
        <v>374</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row>
    <row r="38" spans="1:240" s="57" customFormat="1" ht="76.5" customHeight="1">
      <c r="A38" s="63" t="s">
        <v>403</v>
      </c>
      <c r="B38" s="62" t="s">
        <v>404</v>
      </c>
      <c r="C38" s="56">
        <v>12</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row>
    <row r="39" spans="1:240" s="57" customFormat="1" ht="45">
      <c r="A39" s="70" t="s">
        <v>405</v>
      </c>
      <c r="B39" s="62" t="s">
        <v>406</v>
      </c>
      <c r="C39" s="56">
        <v>17000</v>
      </c>
    </row>
    <row r="40" spans="1:240" ht="30">
      <c r="A40" s="70" t="s">
        <v>407</v>
      </c>
      <c r="B40" s="62" t="s">
        <v>408</v>
      </c>
      <c r="C40" s="56">
        <v>720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row>
    <row r="41" spans="1:240" ht="75">
      <c r="A41" s="70" t="s">
        <v>409</v>
      </c>
      <c r="B41" s="62" t="s">
        <v>410</v>
      </c>
      <c r="C41" s="56">
        <v>600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row>
    <row r="42" spans="1:240" ht="30">
      <c r="A42" s="70" t="s">
        <v>411</v>
      </c>
      <c r="B42" s="62" t="s">
        <v>412</v>
      </c>
      <c r="C42" s="56">
        <v>30</v>
      </c>
    </row>
    <row r="43" spans="1:240" s="57" customFormat="1" ht="75.75" customHeight="1">
      <c r="A43" s="70" t="s">
        <v>413</v>
      </c>
      <c r="B43" s="62" t="s">
        <v>414</v>
      </c>
      <c r="C43" s="56">
        <v>24</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row>
    <row r="44" spans="1:240" s="57" customFormat="1" ht="20.25" customHeight="1">
      <c r="A44" s="128" t="s">
        <v>415</v>
      </c>
      <c r="B44" s="129"/>
      <c r="C44" s="55">
        <f>C9+C16+C21+C30+C35</f>
        <v>1305586.3999999999</v>
      </c>
    </row>
    <row r="45" spans="1:240" ht="28.5">
      <c r="A45" s="53" t="s">
        <v>416</v>
      </c>
      <c r="B45" s="67" t="s">
        <v>417</v>
      </c>
      <c r="C45" s="55">
        <f>SUM(C46:C52)</f>
        <v>101027</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row>
    <row r="46" spans="1:240" s="69" customFormat="1" ht="75">
      <c r="A46" s="73" t="s">
        <v>418</v>
      </c>
      <c r="B46" s="74" t="s">
        <v>419</v>
      </c>
      <c r="C46" s="56">
        <v>71000</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row>
    <row r="47" spans="1:240" s="69" customFormat="1" ht="66" customHeight="1">
      <c r="A47" s="73" t="s">
        <v>420</v>
      </c>
      <c r="B47" s="74" t="s">
        <v>421</v>
      </c>
      <c r="C47" s="56">
        <v>7600</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row>
    <row r="48" spans="1:240" ht="75">
      <c r="A48" s="73" t="s">
        <v>422</v>
      </c>
      <c r="B48" s="74" t="s">
        <v>423</v>
      </c>
      <c r="C48" s="56">
        <v>115.2</v>
      </c>
    </row>
    <row r="49" spans="1:240" ht="75">
      <c r="A49" s="73" t="s">
        <v>424</v>
      </c>
      <c r="B49" s="74" t="s">
        <v>423</v>
      </c>
      <c r="C49" s="56">
        <v>144</v>
      </c>
    </row>
    <row r="50" spans="1:240" s="69" customFormat="1" ht="45">
      <c r="A50" s="73" t="s">
        <v>425</v>
      </c>
      <c r="B50" s="75" t="s">
        <v>426</v>
      </c>
      <c r="C50" s="56">
        <v>11220</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row>
    <row r="51" spans="1:240" s="69" customFormat="1" ht="60">
      <c r="A51" s="73" t="s">
        <v>427</v>
      </c>
      <c r="B51" s="74" t="s">
        <v>428</v>
      </c>
      <c r="C51" s="56">
        <v>6738.2</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row>
    <row r="52" spans="1:240" s="69" customFormat="1" ht="90">
      <c r="A52" s="73" t="s">
        <v>429</v>
      </c>
      <c r="B52" s="62" t="s">
        <v>430</v>
      </c>
      <c r="C52" s="56">
        <v>4209.6000000000004</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row>
    <row r="53" spans="1:240" s="57" customFormat="1" ht="28.5">
      <c r="A53" s="53" t="s">
        <v>431</v>
      </c>
      <c r="B53" s="54" t="s">
        <v>432</v>
      </c>
      <c r="C53" s="55">
        <f>SUM(C54:C58)</f>
        <v>4602.3999999999996</v>
      </c>
    </row>
    <row r="54" spans="1:240" s="57" customFormat="1" ht="30">
      <c r="A54" s="70" t="s">
        <v>433</v>
      </c>
      <c r="B54" s="62" t="s">
        <v>434</v>
      </c>
      <c r="C54" s="56">
        <v>653.4</v>
      </c>
    </row>
    <row r="55" spans="1:240" s="57" customFormat="1" ht="30">
      <c r="A55" s="70" t="s">
        <v>435</v>
      </c>
      <c r="B55" s="62" t="s">
        <v>436</v>
      </c>
      <c r="C55" s="56">
        <v>0</v>
      </c>
    </row>
    <row r="56" spans="1:240" s="57" customFormat="1">
      <c r="A56" s="70" t="s">
        <v>437</v>
      </c>
      <c r="B56" s="62" t="s">
        <v>438</v>
      </c>
      <c r="C56" s="56">
        <v>2607</v>
      </c>
    </row>
    <row r="57" spans="1:240" s="57" customFormat="1">
      <c r="A57" s="70" t="s">
        <v>439</v>
      </c>
      <c r="B57" s="62" t="s">
        <v>440</v>
      </c>
      <c r="C57" s="56">
        <v>1342</v>
      </c>
    </row>
    <row r="58" spans="1:240" s="57" customFormat="1" ht="45">
      <c r="A58" s="70" t="s">
        <v>441</v>
      </c>
      <c r="B58" s="62" t="s">
        <v>442</v>
      </c>
      <c r="C58" s="56">
        <v>0</v>
      </c>
    </row>
    <row r="59" spans="1:240" s="57" customFormat="1" ht="28.5">
      <c r="A59" s="53" t="s">
        <v>443</v>
      </c>
      <c r="B59" s="54" t="s">
        <v>444</v>
      </c>
      <c r="C59" s="55">
        <f>C60+C66</f>
        <v>25799.3</v>
      </c>
    </row>
    <row r="60" spans="1:240" s="76" customFormat="1" ht="30">
      <c r="A60" s="70" t="s">
        <v>445</v>
      </c>
      <c r="B60" s="62" t="s">
        <v>279</v>
      </c>
      <c r="C60" s="55">
        <f>C61+C62+C63+C65+C64</f>
        <v>23693.399999999998</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row>
    <row r="61" spans="1:240" s="76" customFormat="1" ht="30">
      <c r="A61" s="70" t="s">
        <v>446</v>
      </c>
      <c r="B61" s="62" t="s">
        <v>279</v>
      </c>
      <c r="C61" s="56">
        <v>34.799999999999997</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row>
    <row r="62" spans="1:240" s="76" customFormat="1" ht="30">
      <c r="A62" s="70" t="s">
        <v>447</v>
      </c>
      <c r="B62" s="62" t="s">
        <v>279</v>
      </c>
      <c r="C62" s="56">
        <v>2810</v>
      </c>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row>
    <row r="63" spans="1:240" s="76" customFormat="1" ht="30">
      <c r="A63" s="70" t="s">
        <v>448</v>
      </c>
      <c r="B63" s="62" t="s">
        <v>279</v>
      </c>
      <c r="C63" s="56">
        <v>235.3</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row>
    <row r="64" spans="1:240" s="76" customFormat="1" ht="75">
      <c r="A64" s="70" t="s">
        <v>449</v>
      </c>
      <c r="B64" s="62" t="s">
        <v>450</v>
      </c>
      <c r="C64" s="56">
        <v>19920.099999999999</v>
      </c>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row>
    <row r="65" spans="1:239" s="76" customFormat="1" ht="30">
      <c r="A65" s="70" t="s">
        <v>451</v>
      </c>
      <c r="B65" s="62" t="s">
        <v>279</v>
      </c>
      <c r="C65" s="56">
        <v>693.2</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row>
    <row r="66" spans="1:239" s="76" customFormat="1">
      <c r="A66" s="70" t="s">
        <v>452</v>
      </c>
      <c r="B66" s="62" t="s">
        <v>453</v>
      </c>
      <c r="C66" s="55">
        <f>C67+C70</f>
        <v>2105.9</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row>
    <row r="67" spans="1:239" s="76" customFormat="1" ht="45">
      <c r="A67" s="70" t="s">
        <v>454</v>
      </c>
      <c r="B67" s="62" t="s">
        <v>281</v>
      </c>
      <c r="C67" s="56">
        <f>C68+C69</f>
        <v>1895.9</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row>
    <row r="68" spans="1:239" s="76" customFormat="1">
      <c r="A68" s="70" t="s">
        <v>455</v>
      </c>
      <c r="B68" s="77" t="s">
        <v>456</v>
      </c>
      <c r="C68" s="56">
        <v>0</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row>
    <row r="69" spans="1:239" s="76" customFormat="1">
      <c r="A69" s="70" t="s">
        <v>457</v>
      </c>
      <c r="B69" s="62" t="s">
        <v>458</v>
      </c>
      <c r="C69" s="56">
        <v>1895.9</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row>
    <row r="70" spans="1:239" s="76" customFormat="1">
      <c r="A70" s="70" t="s">
        <v>459</v>
      </c>
      <c r="B70" s="62" t="s">
        <v>453</v>
      </c>
      <c r="C70" s="56">
        <f>C71</f>
        <v>210</v>
      </c>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row>
    <row r="71" spans="1:239" s="76" customFormat="1">
      <c r="A71" s="70" t="s">
        <v>460</v>
      </c>
      <c r="B71" s="62" t="s">
        <v>453</v>
      </c>
      <c r="C71" s="56">
        <v>210</v>
      </c>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row>
    <row r="72" spans="1:239" ht="28.5">
      <c r="A72" s="53" t="s">
        <v>461</v>
      </c>
      <c r="B72" s="54" t="s">
        <v>462</v>
      </c>
      <c r="C72" s="55">
        <f>SUM(C73:C77)</f>
        <v>32676.3</v>
      </c>
    </row>
    <row r="73" spans="1:239" ht="90">
      <c r="A73" s="63" t="s">
        <v>463</v>
      </c>
      <c r="B73" s="62" t="s">
        <v>287</v>
      </c>
      <c r="C73" s="56">
        <v>5.7</v>
      </c>
    </row>
    <row r="74" spans="1:239" ht="80.25" customHeight="1">
      <c r="A74" s="70" t="s">
        <v>464</v>
      </c>
      <c r="B74" s="62" t="s">
        <v>465</v>
      </c>
      <c r="C74" s="56">
        <v>10000</v>
      </c>
    </row>
    <row r="75" spans="1:239" ht="45">
      <c r="A75" s="73" t="s">
        <v>466</v>
      </c>
      <c r="B75" s="62" t="s">
        <v>467</v>
      </c>
      <c r="C75" s="56">
        <v>20250</v>
      </c>
    </row>
    <row r="76" spans="1:239" ht="60">
      <c r="A76" s="73" t="s">
        <v>468</v>
      </c>
      <c r="B76" s="62" t="s">
        <v>469</v>
      </c>
      <c r="C76" s="56">
        <v>1800</v>
      </c>
    </row>
    <row r="77" spans="1:239" ht="90">
      <c r="A77" s="73" t="s">
        <v>470</v>
      </c>
      <c r="B77" s="75" t="s">
        <v>471</v>
      </c>
      <c r="C77" s="56">
        <v>620.6</v>
      </c>
    </row>
    <row r="78" spans="1:239">
      <c r="A78" s="53" t="s">
        <v>472</v>
      </c>
      <c r="B78" s="54" t="s">
        <v>473</v>
      </c>
      <c r="C78" s="78">
        <f>SUM(C79:C99)</f>
        <v>8600</v>
      </c>
    </row>
    <row r="79" spans="1:239" ht="75">
      <c r="A79" s="70" t="s">
        <v>474</v>
      </c>
      <c r="B79" s="62" t="s">
        <v>475</v>
      </c>
      <c r="C79" s="56">
        <v>900</v>
      </c>
    </row>
    <row r="80" spans="1:239" ht="60">
      <c r="A80" s="70" t="s">
        <v>476</v>
      </c>
      <c r="B80" s="62" t="s">
        <v>477</v>
      </c>
      <c r="C80" s="56">
        <v>50</v>
      </c>
    </row>
    <row r="81" spans="1:240">
      <c r="A81" s="70" t="s">
        <v>478</v>
      </c>
      <c r="B81" s="130" t="s">
        <v>479</v>
      </c>
      <c r="C81" s="56">
        <v>150</v>
      </c>
    </row>
    <row r="82" spans="1:240">
      <c r="A82" s="70" t="s">
        <v>480</v>
      </c>
      <c r="B82" s="131"/>
      <c r="C82" s="56">
        <v>600</v>
      </c>
    </row>
    <row r="83" spans="1:240" ht="90">
      <c r="A83" s="70" t="s">
        <v>481</v>
      </c>
      <c r="B83" s="79" t="s">
        <v>482</v>
      </c>
      <c r="C83" s="56">
        <v>20</v>
      </c>
    </row>
    <row r="84" spans="1:240" s="69" customFormat="1" ht="80.25" customHeight="1">
      <c r="A84" s="70" t="s">
        <v>483</v>
      </c>
      <c r="B84" s="62" t="s">
        <v>484</v>
      </c>
      <c r="C84" s="56">
        <v>900</v>
      </c>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row>
    <row r="85" spans="1:240" s="57" customFormat="1">
      <c r="A85" s="80" t="s">
        <v>485</v>
      </c>
      <c r="B85" s="130" t="s">
        <v>486</v>
      </c>
      <c r="C85" s="81">
        <v>6</v>
      </c>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row>
    <row r="86" spans="1:240" s="57" customFormat="1">
      <c r="A86" s="80" t="s">
        <v>487</v>
      </c>
      <c r="B86" s="131"/>
      <c r="C86" s="81">
        <v>140</v>
      </c>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row>
    <row r="87" spans="1:240" s="57" customFormat="1" ht="30">
      <c r="A87" s="73" t="s">
        <v>488</v>
      </c>
      <c r="B87" s="82" t="s">
        <v>489</v>
      </c>
      <c r="C87" s="81">
        <v>10</v>
      </c>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ht="45">
      <c r="A88" s="73" t="s">
        <v>490</v>
      </c>
      <c r="B88" s="83" t="s">
        <v>491</v>
      </c>
      <c r="C88" s="81">
        <v>20</v>
      </c>
    </row>
    <row r="89" spans="1:240" ht="30">
      <c r="A89" s="73" t="s">
        <v>492</v>
      </c>
      <c r="B89" s="74" t="s">
        <v>493</v>
      </c>
      <c r="C89" s="81">
        <v>300</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row>
    <row r="90" spans="1:240" s="57" customFormat="1">
      <c r="A90" s="70" t="s">
        <v>494</v>
      </c>
      <c r="B90" s="130" t="s">
        <v>495</v>
      </c>
      <c r="C90" s="81">
        <v>780</v>
      </c>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row>
    <row r="91" spans="1:240" s="57" customFormat="1">
      <c r="A91" s="70" t="s">
        <v>496</v>
      </c>
      <c r="B91" s="132"/>
      <c r="C91" s="56">
        <v>5</v>
      </c>
    </row>
    <row r="92" spans="1:240" s="57" customFormat="1">
      <c r="A92" s="70" t="s">
        <v>497</v>
      </c>
      <c r="B92" s="131"/>
      <c r="C92" s="56">
        <v>50</v>
      </c>
    </row>
    <row r="93" spans="1:240" s="85" customFormat="1" ht="30">
      <c r="A93" s="70" t="s">
        <v>498</v>
      </c>
      <c r="B93" s="62" t="s">
        <v>499</v>
      </c>
      <c r="C93" s="56">
        <v>960</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row>
    <row r="94" spans="1:240" s="85" customFormat="1" ht="75">
      <c r="A94" s="63" t="s">
        <v>500</v>
      </c>
      <c r="B94" s="86" t="s">
        <v>304</v>
      </c>
      <c r="C94" s="56">
        <v>145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row>
    <row r="95" spans="1:240" s="85" customFormat="1" ht="75">
      <c r="A95" s="63" t="s">
        <v>501</v>
      </c>
      <c r="B95" s="86" t="s">
        <v>304</v>
      </c>
      <c r="C95" s="56">
        <v>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row>
    <row r="96" spans="1:240" s="85" customFormat="1">
      <c r="A96" s="70" t="s">
        <v>502</v>
      </c>
      <c r="B96" s="130" t="s">
        <v>503</v>
      </c>
      <c r="C96" s="56">
        <v>20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row>
    <row r="97" spans="1:240" s="85" customFormat="1">
      <c r="A97" s="70" t="s">
        <v>504</v>
      </c>
      <c r="B97" s="132"/>
      <c r="C97" s="56">
        <v>350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row>
    <row r="98" spans="1:240" s="85" customFormat="1" ht="45">
      <c r="A98" s="70" t="s">
        <v>505</v>
      </c>
      <c r="B98" s="87" t="s">
        <v>506</v>
      </c>
      <c r="C98" s="56">
        <v>200</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c r="ID98" s="57"/>
      <c r="IE98" s="57"/>
      <c r="IF98" s="57"/>
    </row>
    <row r="99" spans="1:240" s="85" customFormat="1" ht="45">
      <c r="A99" s="63" t="s">
        <v>507</v>
      </c>
      <c r="B99" s="62" t="s">
        <v>508</v>
      </c>
      <c r="C99" s="55">
        <f>SUM(C100:C107)</f>
        <v>2985</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row>
    <row r="100" spans="1:240" s="85" customFormat="1">
      <c r="A100" s="63" t="s">
        <v>509</v>
      </c>
      <c r="B100" s="62" t="s">
        <v>11</v>
      </c>
      <c r="C100" s="56">
        <v>5</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row>
    <row r="101" spans="1:240" s="85" customFormat="1" ht="30">
      <c r="A101" s="63" t="s">
        <v>510</v>
      </c>
      <c r="B101" s="88" t="s">
        <v>29</v>
      </c>
      <c r="C101" s="56">
        <v>300</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row>
    <row r="102" spans="1:240" s="85" customFormat="1" ht="45">
      <c r="A102" s="63" t="s">
        <v>511</v>
      </c>
      <c r="B102" s="88" t="s">
        <v>54</v>
      </c>
      <c r="C102" s="56">
        <v>65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row>
    <row r="103" spans="1:240" s="85" customFormat="1" ht="60">
      <c r="A103" s="63" t="s">
        <v>512</v>
      </c>
      <c r="B103" s="88" t="s">
        <v>68</v>
      </c>
      <c r="C103" s="56">
        <v>30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c r="ID103" s="57"/>
      <c r="IE103" s="57"/>
      <c r="IF103" s="57"/>
    </row>
    <row r="104" spans="1:240" s="91" customFormat="1" ht="30">
      <c r="A104" s="63" t="s">
        <v>513</v>
      </c>
      <c r="B104" s="88" t="s">
        <v>95</v>
      </c>
      <c r="C104" s="89">
        <v>1500</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row>
    <row r="105" spans="1:240" s="85" customFormat="1">
      <c r="A105" s="63" t="s">
        <v>514</v>
      </c>
      <c r="B105" s="88" t="s">
        <v>515</v>
      </c>
      <c r="C105" s="56">
        <v>950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row>
    <row r="106" spans="1:240" s="85" customFormat="1">
      <c r="A106" s="63" t="s">
        <v>516</v>
      </c>
      <c r="B106" s="88" t="s">
        <v>517</v>
      </c>
      <c r="C106" s="56">
        <v>85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row>
    <row r="107" spans="1:240" s="85" customFormat="1">
      <c r="A107" s="63" t="s">
        <v>518</v>
      </c>
      <c r="B107" s="88" t="s">
        <v>272</v>
      </c>
      <c r="C107" s="56">
        <v>50</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row>
    <row r="108" spans="1:240" s="85" customFormat="1" ht="14.25">
      <c r="A108" s="53" t="s">
        <v>519</v>
      </c>
      <c r="B108" s="54" t="s">
        <v>520</v>
      </c>
      <c r="C108" s="55">
        <f>C109+C110</f>
        <v>2896.1</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row>
    <row r="109" spans="1:240" s="85" customFormat="1">
      <c r="A109" s="70" t="s">
        <v>521</v>
      </c>
      <c r="B109" s="62" t="s">
        <v>515</v>
      </c>
      <c r="C109" s="56">
        <v>2865.5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row>
    <row r="110" spans="1:240" s="85" customFormat="1">
      <c r="A110" s="70" t="s">
        <v>522</v>
      </c>
      <c r="B110" s="62" t="s">
        <v>523</v>
      </c>
      <c r="C110" s="56">
        <v>30.6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row>
    <row r="111" spans="1:240" s="85" customFormat="1" ht="14.25">
      <c r="A111" s="128" t="s">
        <v>524</v>
      </c>
      <c r="B111" s="129"/>
      <c r="C111" s="55">
        <f>C108+C78+C72+C59+C53+C45</f>
        <v>175601.09999999998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row>
    <row r="112" spans="1:240" s="85" customFormat="1" ht="14.25">
      <c r="A112" s="53" t="s">
        <v>525</v>
      </c>
      <c r="B112" s="92" t="s">
        <v>526</v>
      </c>
      <c r="C112" s="55">
        <f>C111+C44</f>
        <v>1481187.5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row>
    <row r="113" spans="1:240" s="85" customFormat="1" ht="42.75">
      <c r="A113" s="53" t="s">
        <v>527</v>
      </c>
      <c r="B113" s="92" t="s">
        <v>528</v>
      </c>
      <c r="C113" s="55">
        <f>C114+C118+C141+C185</f>
        <v>3219215.4000000004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row>
    <row r="114" spans="1:240" s="85" customFormat="1" ht="28.5">
      <c r="A114" s="53" t="s">
        <v>529</v>
      </c>
      <c r="B114" s="54" t="s">
        <v>530</v>
      </c>
      <c r="C114" s="55">
        <f>C115+C116+C117</f>
        <v>330205</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row>
    <row r="115" spans="1:240" s="85" customFormat="1" ht="45">
      <c r="A115" s="70" t="s">
        <v>531</v>
      </c>
      <c r="B115" s="62" t="s">
        <v>532</v>
      </c>
      <c r="C115" s="56">
        <v>121486</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c r="HZ115" s="57"/>
      <c r="IA115" s="57"/>
      <c r="IB115" s="57"/>
      <c r="IC115" s="57"/>
      <c r="ID115" s="57"/>
      <c r="IE115" s="57"/>
      <c r="IF115" s="57"/>
    </row>
    <row r="116" spans="1:240" s="85" customFormat="1" ht="60">
      <c r="A116" s="70" t="s">
        <v>531</v>
      </c>
      <c r="B116" s="62" t="s">
        <v>533</v>
      </c>
      <c r="C116" s="56">
        <v>139344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row>
    <row r="117" spans="1:240" s="85" customFormat="1" ht="30">
      <c r="A117" s="70" t="s">
        <v>534</v>
      </c>
      <c r="B117" s="62" t="s">
        <v>535</v>
      </c>
      <c r="C117" s="56">
        <v>69375</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row>
    <row r="118" spans="1:240" s="85" customFormat="1" ht="28.5">
      <c r="A118" s="53" t="s">
        <v>536</v>
      </c>
      <c r="B118" s="54" t="s">
        <v>537</v>
      </c>
      <c r="C118" s="55">
        <f>SUM(C119:C140)</f>
        <v>314636.40000000008</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row>
    <row r="119" spans="1:240" s="85" customFormat="1" ht="45">
      <c r="A119" s="93" t="s">
        <v>538</v>
      </c>
      <c r="B119" s="94" t="s">
        <v>539</v>
      </c>
      <c r="C119" s="56">
        <v>77</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row>
    <row r="120" spans="1:240" s="85" customFormat="1" ht="75">
      <c r="A120" s="95" t="s">
        <v>540</v>
      </c>
      <c r="B120" s="75" t="s">
        <v>541</v>
      </c>
      <c r="C120" s="56">
        <v>59996.7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row>
    <row r="121" spans="1:240" s="85" customFormat="1" ht="30">
      <c r="A121" s="70" t="s">
        <v>542</v>
      </c>
      <c r="B121" s="59" t="s">
        <v>543</v>
      </c>
      <c r="C121" s="56">
        <v>49395.7</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row>
    <row r="122" spans="1:240" s="85" customFormat="1" ht="30">
      <c r="A122" s="70" t="s">
        <v>542</v>
      </c>
      <c r="B122" s="59" t="s">
        <v>544</v>
      </c>
      <c r="C122" s="56">
        <v>21800</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row>
    <row r="123" spans="1:240" s="61" customFormat="1" ht="45">
      <c r="A123" s="95" t="s">
        <v>545</v>
      </c>
      <c r="B123" s="62" t="s">
        <v>546</v>
      </c>
      <c r="C123" s="56">
        <v>265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row>
    <row r="124" spans="1:240" s="61" customFormat="1" ht="45">
      <c r="A124" s="95" t="s">
        <v>545</v>
      </c>
      <c r="B124" s="62" t="s">
        <v>547</v>
      </c>
      <c r="C124" s="56">
        <v>302</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row>
    <row r="125" spans="1:240" ht="60">
      <c r="A125" s="70" t="s">
        <v>548</v>
      </c>
      <c r="B125" s="62" t="s">
        <v>549</v>
      </c>
      <c r="C125" s="56">
        <v>109894.8</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row>
    <row r="126" spans="1:240" ht="30">
      <c r="A126" s="70" t="s">
        <v>550</v>
      </c>
      <c r="B126" s="62" t="s">
        <v>551</v>
      </c>
      <c r="C126" s="56">
        <v>18409.099999999999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row>
    <row r="127" spans="1:240" s="85" customFormat="1" ht="60">
      <c r="A127" s="70" t="s">
        <v>552</v>
      </c>
      <c r="B127" s="59" t="s">
        <v>553</v>
      </c>
      <c r="C127" s="56">
        <v>1584.7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row>
    <row r="128" spans="1:240" ht="45">
      <c r="A128" s="70" t="s">
        <v>552</v>
      </c>
      <c r="B128" s="59" t="s">
        <v>554</v>
      </c>
      <c r="C128" s="56">
        <v>2147.3000000000002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row>
    <row r="129" spans="1:240" ht="60">
      <c r="A129" s="70" t="s">
        <v>552</v>
      </c>
      <c r="B129" s="62" t="s">
        <v>555</v>
      </c>
      <c r="C129" s="56">
        <v>7250.6</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row>
    <row r="130" spans="1:240" ht="75">
      <c r="A130" s="70" t="s">
        <v>552</v>
      </c>
      <c r="B130" s="62" t="s">
        <v>556</v>
      </c>
      <c r="C130" s="56">
        <v>2000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row>
    <row r="131" spans="1:240" ht="45">
      <c r="A131" s="70" t="s">
        <v>552</v>
      </c>
      <c r="B131" s="59" t="s">
        <v>557</v>
      </c>
      <c r="C131" s="56">
        <v>0</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row>
    <row r="132" spans="1:240" ht="60">
      <c r="A132" s="70" t="s">
        <v>552</v>
      </c>
      <c r="B132" s="62" t="s">
        <v>558</v>
      </c>
      <c r="C132" s="56">
        <v>880.4</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row>
    <row r="133" spans="1:240" ht="30">
      <c r="A133" s="95" t="s">
        <v>559</v>
      </c>
      <c r="B133" s="62" t="s">
        <v>560</v>
      </c>
      <c r="C133" s="56">
        <v>19861.5</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row>
    <row r="134" spans="1:240" s="96" customFormat="1" ht="60">
      <c r="A134" s="95" t="s">
        <v>559</v>
      </c>
      <c r="B134" s="62" t="s">
        <v>561</v>
      </c>
      <c r="C134" s="56">
        <v>503.4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c r="HZ134" s="57"/>
      <c r="IA134" s="57"/>
      <c r="IB134" s="57"/>
      <c r="IC134" s="57"/>
      <c r="ID134" s="57"/>
      <c r="IE134" s="57"/>
      <c r="IF134" s="57"/>
    </row>
    <row r="135" spans="1:240" ht="60">
      <c r="A135" s="95" t="s">
        <v>559</v>
      </c>
      <c r="B135" s="62" t="s">
        <v>562</v>
      </c>
      <c r="C135" s="56">
        <v>2832.7</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row>
    <row r="136" spans="1:240" ht="105">
      <c r="A136" s="95" t="s">
        <v>559</v>
      </c>
      <c r="B136" s="62" t="s">
        <v>563</v>
      </c>
      <c r="C136" s="56">
        <v>7294.7</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row>
    <row r="137" spans="1:240" ht="30">
      <c r="A137" s="95" t="s">
        <v>559</v>
      </c>
      <c r="B137" s="62" t="s">
        <v>564</v>
      </c>
      <c r="C137" s="56">
        <v>296.39999999999998</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row>
    <row r="138" spans="1:240" ht="45">
      <c r="A138" s="97" t="s">
        <v>559</v>
      </c>
      <c r="B138" s="98" t="s">
        <v>565</v>
      </c>
      <c r="C138" s="99">
        <v>1120</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row>
    <row r="139" spans="1:240" ht="120">
      <c r="A139" s="95" t="s">
        <v>559</v>
      </c>
      <c r="B139" s="62" t="s">
        <v>566</v>
      </c>
      <c r="C139" s="56">
        <v>1040.0999999999999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row>
    <row r="140" spans="1:240" ht="60">
      <c r="A140" s="93" t="s">
        <v>567</v>
      </c>
      <c r="B140" s="100" t="s">
        <v>568</v>
      </c>
      <c r="C140" s="56">
        <v>7684.3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c r="GN140" s="57"/>
      <c r="GO140" s="57"/>
      <c r="GP140" s="57"/>
      <c r="GQ140" s="57"/>
      <c r="GR140" s="57"/>
      <c r="GS140" s="57"/>
      <c r="GT140" s="57"/>
      <c r="GU140" s="57"/>
      <c r="GV140" s="57"/>
      <c r="GW140" s="57"/>
      <c r="GX140" s="57"/>
      <c r="GY140" s="57"/>
      <c r="GZ140" s="57"/>
      <c r="HA140" s="57"/>
      <c r="HB140" s="57"/>
      <c r="HC140" s="57"/>
      <c r="HD140" s="57"/>
      <c r="HE140" s="57"/>
      <c r="HF140" s="57"/>
      <c r="HG140" s="57"/>
      <c r="HH140" s="57"/>
      <c r="HI140" s="57"/>
      <c r="HJ140" s="57"/>
      <c r="HK140" s="57"/>
      <c r="HL140" s="57"/>
      <c r="HM140" s="57"/>
      <c r="HN140" s="57"/>
      <c r="HO140" s="57"/>
      <c r="HP140" s="57"/>
      <c r="HQ140" s="57"/>
      <c r="HR140" s="57"/>
      <c r="HS140" s="57"/>
      <c r="HT140" s="57"/>
      <c r="HU140" s="57"/>
      <c r="HV140" s="57"/>
      <c r="HW140" s="57"/>
      <c r="HX140" s="57"/>
      <c r="HY140" s="57"/>
      <c r="HZ140" s="57"/>
      <c r="IA140" s="57"/>
      <c r="IB140" s="57"/>
      <c r="IC140" s="57"/>
      <c r="ID140" s="57"/>
      <c r="IE140" s="57"/>
      <c r="IF140" s="57"/>
    </row>
    <row r="141" spans="1:240" ht="28.5">
      <c r="A141" s="53" t="s">
        <v>569</v>
      </c>
      <c r="B141" s="54" t="s">
        <v>570</v>
      </c>
      <c r="C141" s="55">
        <f>SUM(C142:C184)</f>
        <v>2574374.0000000005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row>
    <row r="142" spans="1:240" ht="60">
      <c r="A142" s="70" t="s">
        <v>571</v>
      </c>
      <c r="B142" s="62" t="s">
        <v>572</v>
      </c>
      <c r="C142" s="56">
        <v>9555.1</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row>
    <row r="143" spans="1:240" ht="45">
      <c r="A143" s="70" t="s">
        <v>573</v>
      </c>
      <c r="B143" s="62" t="s">
        <v>214</v>
      </c>
      <c r="C143" s="56">
        <v>222120.1</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row>
    <row r="144" spans="1:240" ht="75">
      <c r="A144" s="95" t="s">
        <v>573</v>
      </c>
      <c r="B144" s="75" t="s">
        <v>574</v>
      </c>
      <c r="C144" s="56">
        <v>0</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row>
    <row r="145" spans="1:240" ht="75">
      <c r="A145" s="70" t="s">
        <v>575</v>
      </c>
      <c r="B145" s="62" t="s">
        <v>576</v>
      </c>
      <c r="C145" s="56">
        <v>1447.3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c r="EZ145" s="57"/>
      <c r="FA145" s="57"/>
      <c r="FB145" s="57"/>
      <c r="FC145" s="57"/>
      <c r="FD145" s="57"/>
      <c r="FE145" s="57"/>
      <c r="FF145" s="57"/>
      <c r="FG145" s="57"/>
      <c r="FH145" s="57"/>
      <c r="FI145" s="57"/>
      <c r="FJ145" s="57"/>
      <c r="FK145" s="57"/>
      <c r="FL145" s="57"/>
      <c r="FM145" s="57"/>
      <c r="FN145" s="57"/>
      <c r="FO145" s="57"/>
      <c r="FP145" s="57"/>
      <c r="FQ145" s="57"/>
      <c r="FR145" s="57"/>
      <c r="FS145" s="57"/>
      <c r="FT145" s="57"/>
      <c r="FU145" s="57"/>
      <c r="FV145" s="57"/>
      <c r="FW145" s="57"/>
      <c r="FX145" s="57"/>
      <c r="FY145" s="57"/>
      <c r="FZ145" s="57"/>
      <c r="GA145" s="57"/>
      <c r="GB145" s="57"/>
      <c r="GC145" s="57"/>
      <c r="GD145" s="57"/>
      <c r="GE145" s="57"/>
      <c r="GF145" s="57"/>
      <c r="GG145" s="57"/>
      <c r="GH145" s="57"/>
      <c r="GI145" s="57"/>
      <c r="GJ145" s="57"/>
      <c r="GK145" s="57"/>
      <c r="GL145" s="57"/>
      <c r="GM145" s="57"/>
      <c r="GN145" s="57"/>
      <c r="GO145" s="57"/>
      <c r="GP145" s="57"/>
      <c r="GQ145" s="57"/>
      <c r="GR145" s="57"/>
      <c r="GS145" s="57"/>
      <c r="GT145" s="57"/>
      <c r="GU145" s="57"/>
      <c r="GV145" s="57"/>
      <c r="GW145" s="57"/>
      <c r="GX145" s="57"/>
      <c r="GY145" s="57"/>
      <c r="GZ145" s="57"/>
      <c r="HA145" s="57"/>
      <c r="HB145" s="57"/>
      <c r="HC145" s="57"/>
      <c r="HD145" s="57"/>
      <c r="HE145" s="57"/>
      <c r="HF145" s="57"/>
      <c r="HG145" s="57"/>
      <c r="HH145" s="57"/>
      <c r="HI145" s="57"/>
      <c r="HJ145" s="57"/>
      <c r="HK145" s="57"/>
      <c r="HL145" s="57"/>
      <c r="HM145" s="57"/>
      <c r="HN145" s="57"/>
      <c r="HO145" s="57"/>
      <c r="HP145" s="57"/>
      <c r="HQ145" s="57"/>
      <c r="HR145" s="57"/>
      <c r="HS145" s="57"/>
      <c r="HT145" s="57"/>
      <c r="HU145" s="57"/>
      <c r="HV145" s="57"/>
      <c r="HW145" s="57"/>
      <c r="HX145" s="57"/>
      <c r="HY145" s="57"/>
      <c r="HZ145" s="57"/>
      <c r="IA145" s="57"/>
      <c r="IB145" s="57"/>
      <c r="IC145" s="57"/>
      <c r="ID145" s="57"/>
      <c r="IE145" s="57"/>
      <c r="IF145" s="57"/>
    </row>
    <row r="146" spans="1:240" ht="75">
      <c r="A146" s="70" t="s">
        <v>575</v>
      </c>
      <c r="B146" s="62" t="s">
        <v>577</v>
      </c>
      <c r="C146" s="56">
        <v>226.3</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c r="HT146" s="57"/>
      <c r="HU146" s="57"/>
      <c r="HV146" s="57"/>
      <c r="HW146" s="57"/>
      <c r="HX146" s="57"/>
      <c r="HY146" s="57"/>
      <c r="HZ146" s="57"/>
      <c r="IA146" s="57"/>
      <c r="IB146" s="57"/>
      <c r="IC146" s="57"/>
      <c r="ID146" s="57"/>
      <c r="IE146" s="57"/>
      <c r="IF146" s="57"/>
    </row>
    <row r="147" spans="1:240" ht="90">
      <c r="A147" s="70" t="s">
        <v>575</v>
      </c>
      <c r="B147" s="62" t="s">
        <v>578</v>
      </c>
      <c r="C147" s="56">
        <v>99.2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F147" s="57"/>
      <c r="EG147" s="57"/>
      <c r="EH147" s="57"/>
      <c r="EI147" s="57"/>
      <c r="EJ147" s="57"/>
      <c r="EK147" s="57"/>
      <c r="EL147" s="57"/>
      <c r="EM147" s="57"/>
      <c r="EN147" s="57"/>
      <c r="EO147" s="57"/>
      <c r="EP147" s="57"/>
      <c r="EQ147" s="57"/>
      <c r="ER147" s="57"/>
      <c r="ES147" s="57"/>
      <c r="ET147" s="57"/>
      <c r="EU147" s="57"/>
      <c r="EV147" s="57"/>
      <c r="EW147" s="57"/>
      <c r="EX147" s="57"/>
      <c r="EY147" s="57"/>
      <c r="EZ147" s="57"/>
      <c r="FA147" s="57"/>
      <c r="FB147" s="57"/>
      <c r="FC147" s="57"/>
      <c r="FD147" s="57"/>
      <c r="FE147" s="57"/>
      <c r="FF147" s="57"/>
      <c r="FG147" s="57"/>
      <c r="FH147" s="57"/>
      <c r="FI147" s="57"/>
      <c r="FJ147" s="57"/>
      <c r="FK147" s="57"/>
      <c r="FL147" s="57"/>
      <c r="FM147" s="57"/>
      <c r="FN147" s="57"/>
      <c r="FO147" s="57"/>
      <c r="FP147" s="57"/>
      <c r="FQ147" s="57"/>
      <c r="FR147" s="57"/>
      <c r="FS147" s="57"/>
      <c r="FT147" s="57"/>
      <c r="FU147" s="57"/>
      <c r="FV147" s="57"/>
      <c r="FW147" s="57"/>
      <c r="FX147" s="57"/>
      <c r="FY147" s="57"/>
      <c r="FZ147" s="57"/>
      <c r="GA147" s="57"/>
      <c r="GB147" s="57"/>
      <c r="GC147" s="57"/>
      <c r="GD147" s="57"/>
      <c r="GE147" s="57"/>
      <c r="GF147" s="57"/>
      <c r="GG147" s="57"/>
      <c r="GH147" s="57"/>
      <c r="GI147" s="57"/>
      <c r="GJ147" s="57"/>
      <c r="GK147" s="57"/>
      <c r="GL147" s="57"/>
      <c r="GM147" s="57"/>
      <c r="GN147" s="57"/>
      <c r="GO147" s="57"/>
      <c r="GP147" s="57"/>
      <c r="GQ147" s="57"/>
      <c r="GR147" s="57"/>
      <c r="GS147" s="57"/>
      <c r="GT147" s="57"/>
      <c r="GU147" s="57"/>
      <c r="GV147" s="57"/>
      <c r="GW147" s="57"/>
      <c r="GX147" s="57"/>
      <c r="GY147" s="57"/>
      <c r="GZ147" s="57"/>
      <c r="HA147" s="57"/>
      <c r="HB147" s="57"/>
      <c r="HC147" s="57"/>
      <c r="HD147" s="57"/>
      <c r="HE147" s="57"/>
      <c r="HF147" s="57"/>
      <c r="HG147" s="57"/>
      <c r="HH147" s="57"/>
      <c r="HI147" s="57"/>
      <c r="HJ147" s="57"/>
      <c r="HK147" s="57"/>
      <c r="HL147" s="57"/>
      <c r="HM147" s="57"/>
      <c r="HN147" s="57"/>
      <c r="HO147" s="57"/>
      <c r="HP147" s="57"/>
      <c r="HQ147" s="57"/>
      <c r="HR147" s="57"/>
      <c r="HS147" s="57"/>
      <c r="HT147" s="57"/>
      <c r="HU147" s="57"/>
      <c r="HV147" s="57"/>
      <c r="HW147" s="57"/>
      <c r="HX147" s="57"/>
      <c r="HY147" s="57"/>
      <c r="HZ147" s="57"/>
      <c r="IA147" s="57"/>
      <c r="IB147" s="57"/>
      <c r="IC147" s="57"/>
      <c r="ID147" s="57"/>
      <c r="IE147" s="57"/>
      <c r="IF147" s="57"/>
    </row>
    <row r="148" spans="1:240" ht="75">
      <c r="A148" s="70" t="s">
        <v>575</v>
      </c>
      <c r="B148" s="62" t="s">
        <v>579</v>
      </c>
      <c r="C148" s="56">
        <v>378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row>
    <row r="149" spans="1:240" ht="105">
      <c r="A149" s="70" t="s">
        <v>575</v>
      </c>
      <c r="B149" s="62" t="s">
        <v>580</v>
      </c>
      <c r="C149" s="56">
        <v>401.2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row>
    <row r="150" spans="1:240" ht="105">
      <c r="A150" s="70" t="s">
        <v>581</v>
      </c>
      <c r="B150" s="62" t="s">
        <v>582</v>
      </c>
      <c r="C150" s="101">
        <v>4730.2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row>
    <row r="151" spans="1:240" ht="45">
      <c r="A151" s="95" t="s">
        <v>581</v>
      </c>
      <c r="B151" s="75" t="s">
        <v>583</v>
      </c>
      <c r="C151" s="56">
        <v>69.3</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c r="EJ151" s="57"/>
      <c r="EK151" s="57"/>
      <c r="EL151" s="57"/>
      <c r="EM151" s="57"/>
      <c r="EN151" s="57"/>
      <c r="EO151" s="57"/>
      <c r="EP151" s="57"/>
      <c r="EQ151" s="57"/>
      <c r="ER151" s="57"/>
      <c r="ES151" s="57"/>
      <c r="ET151" s="57"/>
      <c r="EU151" s="57"/>
      <c r="EV151" s="57"/>
      <c r="EW151" s="57"/>
      <c r="EX151" s="57"/>
      <c r="EY151" s="57"/>
      <c r="EZ151" s="57"/>
      <c r="FA151" s="57"/>
      <c r="FB151" s="57"/>
      <c r="FC151" s="57"/>
      <c r="FD151" s="57"/>
      <c r="FE151" s="57"/>
      <c r="FF151" s="57"/>
      <c r="FG151" s="57"/>
      <c r="FH151" s="57"/>
      <c r="FI151" s="57"/>
      <c r="FJ151" s="57"/>
      <c r="FK151" s="57"/>
      <c r="FL151" s="57"/>
      <c r="FM151" s="57"/>
      <c r="FN151" s="57"/>
      <c r="FO151" s="57"/>
      <c r="FP151" s="57"/>
      <c r="FQ151" s="57"/>
      <c r="FR151" s="57"/>
      <c r="FS151" s="57"/>
      <c r="FT151" s="57"/>
      <c r="FU151" s="57"/>
      <c r="FV151" s="57"/>
      <c r="FW151" s="57"/>
      <c r="FX151" s="57"/>
      <c r="FY151" s="57"/>
      <c r="FZ151" s="57"/>
      <c r="GA151" s="57"/>
      <c r="GB151" s="57"/>
      <c r="GC151" s="57"/>
      <c r="GD151" s="57"/>
      <c r="GE151" s="57"/>
      <c r="GF151" s="57"/>
      <c r="GG151" s="57"/>
      <c r="GH151" s="57"/>
      <c r="GI151" s="57"/>
      <c r="GJ151" s="57"/>
      <c r="GK151" s="57"/>
      <c r="GL151" s="57"/>
      <c r="GM151" s="57"/>
      <c r="GN151" s="57"/>
      <c r="GO151" s="57"/>
      <c r="GP151" s="57"/>
      <c r="GQ151" s="57"/>
      <c r="GR151" s="57"/>
      <c r="GS151" s="57"/>
      <c r="GT151" s="57"/>
      <c r="GU151" s="57"/>
      <c r="GV151" s="57"/>
      <c r="GW151" s="57"/>
      <c r="GX151" s="57"/>
      <c r="GY151" s="57"/>
      <c r="GZ151" s="57"/>
      <c r="HA151" s="57"/>
      <c r="HB151" s="57"/>
      <c r="HC151" s="57"/>
      <c r="HD151" s="57"/>
      <c r="HE151" s="57"/>
      <c r="HF151" s="57"/>
      <c r="HG151" s="57"/>
      <c r="HH151" s="57"/>
      <c r="HI151" s="57"/>
      <c r="HJ151" s="57"/>
      <c r="HK151" s="57"/>
      <c r="HL151" s="57"/>
      <c r="HM151" s="57"/>
      <c r="HN151" s="57"/>
      <c r="HO151" s="57"/>
      <c r="HP151" s="57"/>
      <c r="HQ151" s="57"/>
      <c r="HR151" s="57"/>
      <c r="HS151" s="57"/>
      <c r="HT151" s="57"/>
      <c r="HU151" s="57"/>
      <c r="HV151" s="57"/>
      <c r="HW151" s="57"/>
      <c r="HX151" s="57"/>
      <c r="HY151" s="57"/>
      <c r="HZ151" s="57"/>
      <c r="IA151" s="57"/>
      <c r="IB151" s="57"/>
      <c r="IC151" s="57"/>
      <c r="ID151" s="57"/>
      <c r="IE151" s="57"/>
      <c r="IF151" s="57"/>
    </row>
    <row r="152" spans="1:240" ht="75">
      <c r="A152" s="70" t="s">
        <v>581</v>
      </c>
      <c r="B152" s="62" t="s">
        <v>584</v>
      </c>
      <c r="C152" s="56">
        <v>5901.6</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c r="EZ152" s="57"/>
      <c r="FA152" s="57"/>
      <c r="FB152" s="57"/>
      <c r="FC152" s="57"/>
      <c r="FD152" s="57"/>
      <c r="FE152" s="57"/>
      <c r="FF152" s="57"/>
      <c r="FG152" s="57"/>
      <c r="FH152" s="57"/>
      <c r="FI152" s="57"/>
      <c r="FJ152" s="57"/>
      <c r="FK152" s="57"/>
      <c r="FL152" s="57"/>
      <c r="FM152" s="57"/>
      <c r="FN152" s="57"/>
      <c r="FO152" s="57"/>
      <c r="FP152" s="57"/>
      <c r="FQ152" s="57"/>
      <c r="FR152" s="57"/>
      <c r="FS152" s="57"/>
      <c r="FT152" s="57"/>
      <c r="FU152" s="57"/>
      <c r="FV152" s="57"/>
      <c r="FW152" s="57"/>
      <c r="FX152" s="57"/>
      <c r="FY152" s="57"/>
      <c r="FZ152" s="57"/>
      <c r="GA152" s="57"/>
      <c r="GB152" s="57"/>
      <c r="GC152" s="57"/>
      <c r="GD152" s="57"/>
      <c r="GE152" s="57"/>
      <c r="GF152" s="57"/>
      <c r="GG152" s="57"/>
      <c r="GH152" s="57"/>
      <c r="GI152" s="57"/>
      <c r="GJ152" s="57"/>
      <c r="GK152" s="57"/>
      <c r="GL152" s="57"/>
      <c r="GM152" s="57"/>
      <c r="GN152" s="57"/>
      <c r="GO152" s="57"/>
      <c r="GP152" s="57"/>
      <c r="GQ152" s="57"/>
      <c r="GR152" s="57"/>
      <c r="GS152" s="57"/>
      <c r="GT152" s="57"/>
      <c r="GU152" s="57"/>
      <c r="GV152" s="57"/>
      <c r="GW152" s="57"/>
      <c r="GX152" s="57"/>
      <c r="GY152" s="57"/>
      <c r="GZ152" s="57"/>
      <c r="HA152" s="57"/>
      <c r="HB152" s="57"/>
      <c r="HC152" s="57"/>
      <c r="HD152" s="57"/>
      <c r="HE152" s="57"/>
      <c r="HF152" s="57"/>
      <c r="HG152" s="57"/>
      <c r="HH152" s="57"/>
      <c r="HI152" s="57"/>
      <c r="HJ152" s="57"/>
      <c r="HK152" s="57"/>
      <c r="HL152" s="57"/>
      <c r="HM152" s="57"/>
      <c r="HN152" s="57"/>
      <c r="HO152" s="57"/>
      <c r="HP152" s="57"/>
      <c r="HQ152" s="57"/>
      <c r="HR152" s="57"/>
      <c r="HS152" s="57"/>
      <c r="HT152" s="57"/>
      <c r="HU152" s="57"/>
      <c r="HV152" s="57"/>
      <c r="HW152" s="57"/>
      <c r="HX152" s="57"/>
      <c r="HY152" s="57"/>
      <c r="HZ152" s="57"/>
      <c r="IA152" s="57"/>
      <c r="IB152" s="57"/>
      <c r="IC152" s="57"/>
      <c r="ID152" s="57"/>
      <c r="IE152" s="57"/>
      <c r="IF152" s="57"/>
    </row>
    <row r="153" spans="1:240" ht="90">
      <c r="A153" s="70" t="s">
        <v>581</v>
      </c>
      <c r="B153" s="62" t="s">
        <v>585</v>
      </c>
      <c r="C153" s="56">
        <v>8561.5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row>
    <row r="154" spans="1:240" ht="75">
      <c r="A154" s="70" t="s">
        <v>581</v>
      </c>
      <c r="B154" s="62" t="s">
        <v>586</v>
      </c>
      <c r="C154" s="56">
        <v>5874.4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row>
    <row r="155" spans="1:240" ht="60">
      <c r="A155" s="70" t="s">
        <v>581</v>
      </c>
      <c r="B155" s="62" t="s">
        <v>587</v>
      </c>
      <c r="C155" s="56">
        <v>57984.7</v>
      </c>
    </row>
    <row r="156" spans="1:240" ht="75">
      <c r="A156" s="70" t="s">
        <v>581</v>
      </c>
      <c r="B156" s="62" t="s">
        <v>588</v>
      </c>
      <c r="C156" s="56">
        <v>1983.4</v>
      </c>
    </row>
    <row r="157" spans="1:240" ht="52.5" customHeight="1">
      <c r="A157" s="95" t="s">
        <v>581</v>
      </c>
      <c r="B157" s="75" t="s">
        <v>589</v>
      </c>
      <c r="C157" s="56">
        <v>743.7</v>
      </c>
    </row>
    <row r="158" spans="1:240" ht="75">
      <c r="A158" s="70" t="s">
        <v>581</v>
      </c>
      <c r="B158" s="62" t="s">
        <v>590</v>
      </c>
      <c r="C158" s="56">
        <v>18059.900000000001</v>
      </c>
    </row>
    <row r="159" spans="1:240" ht="90">
      <c r="A159" s="70" t="s">
        <v>581</v>
      </c>
      <c r="B159" s="62" t="s">
        <v>591</v>
      </c>
      <c r="C159" s="56">
        <v>190720.7</v>
      </c>
    </row>
    <row r="160" spans="1:240" ht="90">
      <c r="A160" s="70" t="s">
        <v>581</v>
      </c>
      <c r="B160" s="62" t="s">
        <v>592</v>
      </c>
      <c r="C160" s="56">
        <v>111779.9</v>
      </c>
    </row>
    <row r="161" spans="1:240" ht="75">
      <c r="A161" s="70" t="s">
        <v>581</v>
      </c>
      <c r="B161" s="62" t="s">
        <v>593</v>
      </c>
      <c r="C161" s="56">
        <v>70781.399999999994</v>
      </c>
    </row>
    <row r="162" spans="1:240" ht="105">
      <c r="A162" s="70" t="s">
        <v>581</v>
      </c>
      <c r="B162" s="62" t="s">
        <v>594</v>
      </c>
      <c r="C162" s="56">
        <v>619.79999999999995</v>
      </c>
    </row>
    <row r="163" spans="1:240" ht="105">
      <c r="A163" s="70" t="s">
        <v>581</v>
      </c>
      <c r="B163" s="62" t="s">
        <v>595</v>
      </c>
      <c r="C163" s="56">
        <v>51.8</v>
      </c>
    </row>
    <row r="164" spans="1:240" ht="90">
      <c r="A164" s="70" t="s">
        <v>581</v>
      </c>
      <c r="B164" s="62" t="s">
        <v>596</v>
      </c>
      <c r="C164" s="56">
        <v>16011.5</v>
      </c>
    </row>
    <row r="165" spans="1:240" ht="75">
      <c r="A165" s="70" t="s">
        <v>581</v>
      </c>
      <c r="B165" s="62" t="s">
        <v>597</v>
      </c>
      <c r="C165" s="56">
        <v>77034.100000000006</v>
      </c>
    </row>
    <row r="166" spans="1:240" ht="120">
      <c r="A166" s="70" t="s">
        <v>598</v>
      </c>
      <c r="B166" s="62" t="s">
        <v>599</v>
      </c>
      <c r="C166" s="56">
        <v>2977.9</v>
      </c>
    </row>
    <row r="167" spans="1:240" ht="90">
      <c r="A167" s="70" t="s">
        <v>598</v>
      </c>
      <c r="B167" s="62" t="s">
        <v>600</v>
      </c>
      <c r="C167" s="56">
        <v>7180.6</v>
      </c>
    </row>
    <row r="168" spans="1:240" ht="150">
      <c r="A168" s="70" t="s">
        <v>598</v>
      </c>
      <c r="B168" s="62" t="s">
        <v>601</v>
      </c>
      <c r="C168" s="56">
        <v>42915.9</v>
      </c>
    </row>
    <row r="169" spans="1:240" ht="105">
      <c r="A169" s="70" t="s">
        <v>598</v>
      </c>
      <c r="B169" s="62" t="s">
        <v>602</v>
      </c>
      <c r="C169" s="56">
        <v>748674.1</v>
      </c>
    </row>
    <row r="170" spans="1:240" ht="90">
      <c r="A170" s="70" t="s">
        <v>598</v>
      </c>
      <c r="B170" s="62" t="s">
        <v>603</v>
      </c>
      <c r="C170" s="56">
        <v>567406.1</v>
      </c>
    </row>
    <row r="171" spans="1:240" ht="90">
      <c r="A171" s="70" t="s">
        <v>598</v>
      </c>
      <c r="B171" s="62" t="s">
        <v>604</v>
      </c>
      <c r="C171" s="56">
        <v>22335</v>
      </c>
    </row>
    <row r="172" spans="1:240" ht="45">
      <c r="A172" s="70" t="s">
        <v>605</v>
      </c>
      <c r="B172" s="62" t="s">
        <v>216</v>
      </c>
      <c r="C172" s="56">
        <v>59446.6</v>
      </c>
    </row>
    <row r="173" spans="1:240" ht="75">
      <c r="A173" s="70" t="s">
        <v>606</v>
      </c>
      <c r="B173" s="62" t="s">
        <v>260</v>
      </c>
      <c r="C173" s="56">
        <v>31687.8</v>
      </c>
    </row>
    <row r="174" spans="1:240" ht="60">
      <c r="A174" s="70" t="s">
        <v>607</v>
      </c>
      <c r="B174" s="62" t="s">
        <v>191</v>
      </c>
      <c r="C174" s="56">
        <v>50370.5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row>
    <row r="175" spans="1:240" ht="60">
      <c r="A175" s="70" t="s">
        <v>608</v>
      </c>
      <c r="B175" s="62" t="s">
        <v>218</v>
      </c>
      <c r="C175" s="56">
        <v>0</v>
      </c>
    </row>
    <row r="176" spans="1:240" ht="60">
      <c r="A176" s="70" t="s">
        <v>609</v>
      </c>
      <c r="B176" s="62" t="s">
        <v>193</v>
      </c>
      <c r="C176" s="56">
        <v>23.1</v>
      </c>
    </row>
    <row r="177" spans="1:3" ht="60">
      <c r="A177" s="70" t="s">
        <v>610</v>
      </c>
      <c r="B177" s="62" t="s">
        <v>611</v>
      </c>
      <c r="C177" s="56">
        <v>1985.7</v>
      </c>
    </row>
    <row r="178" spans="1:3" ht="75">
      <c r="A178" s="70" t="s">
        <v>612</v>
      </c>
      <c r="B178" s="62" t="s">
        <v>222</v>
      </c>
      <c r="C178" s="56">
        <v>14057.2</v>
      </c>
    </row>
    <row r="179" spans="1:3" ht="45">
      <c r="A179" s="70" t="s">
        <v>613</v>
      </c>
      <c r="B179" s="62" t="s">
        <v>224</v>
      </c>
      <c r="C179" s="56">
        <v>113334.7</v>
      </c>
    </row>
    <row r="180" spans="1:3" ht="60">
      <c r="A180" s="70" t="s">
        <v>614</v>
      </c>
      <c r="B180" s="62" t="s">
        <v>226</v>
      </c>
      <c r="C180" s="56">
        <v>34.299999999999997</v>
      </c>
    </row>
    <row r="181" spans="1:3" ht="105">
      <c r="A181" s="70" t="s">
        <v>615</v>
      </c>
      <c r="B181" s="62" t="s">
        <v>228</v>
      </c>
      <c r="C181" s="56">
        <v>84026</v>
      </c>
    </row>
    <row r="182" spans="1:3" ht="75">
      <c r="A182" s="70" t="s">
        <v>616</v>
      </c>
      <c r="B182" s="62" t="s">
        <v>617</v>
      </c>
      <c r="C182" s="56">
        <v>14190.3</v>
      </c>
    </row>
    <row r="183" spans="1:3" ht="45">
      <c r="A183" s="70" t="s">
        <v>618</v>
      </c>
      <c r="B183" s="62" t="s">
        <v>619</v>
      </c>
      <c r="C183" s="56">
        <v>8444.2000000000007</v>
      </c>
    </row>
    <row r="184" spans="1:3" ht="45">
      <c r="A184" s="102" t="s">
        <v>620</v>
      </c>
      <c r="B184" s="103" t="s">
        <v>621</v>
      </c>
      <c r="C184" s="56">
        <v>148.9</v>
      </c>
    </row>
    <row r="185" spans="1:3">
      <c r="A185" s="53" t="s">
        <v>622</v>
      </c>
      <c r="B185" s="54" t="s">
        <v>623</v>
      </c>
      <c r="C185" s="55">
        <v>0</v>
      </c>
    </row>
    <row r="186" spans="1:3" ht="28.5">
      <c r="A186" s="53" t="s">
        <v>624</v>
      </c>
      <c r="B186" s="54" t="s">
        <v>625</v>
      </c>
      <c r="C186" s="55">
        <f>C187+C188</f>
        <v>0</v>
      </c>
    </row>
    <row r="187" spans="1:3" ht="45" hidden="1">
      <c r="A187" s="70" t="s">
        <v>626</v>
      </c>
      <c r="B187" s="62" t="s">
        <v>320</v>
      </c>
      <c r="C187" s="55"/>
    </row>
    <row r="188" spans="1:3" ht="45" hidden="1">
      <c r="A188" s="63" t="s">
        <v>627</v>
      </c>
      <c r="B188" s="62" t="s">
        <v>320</v>
      </c>
      <c r="C188" s="104"/>
    </row>
    <row r="189" spans="1:3">
      <c r="A189" s="53" t="s">
        <v>628</v>
      </c>
      <c r="B189" s="54" t="s">
        <v>629</v>
      </c>
      <c r="C189" s="78">
        <f>C190+C191</f>
        <v>0</v>
      </c>
    </row>
    <row r="190" spans="1:3" ht="19.5" customHeight="1">
      <c r="A190" s="70" t="s">
        <v>630</v>
      </c>
      <c r="B190" s="62" t="s">
        <v>631</v>
      </c>
      <c r="C190" s="105">
        <v>0</v>
      </c>
    </row>
    <row r="191" spans="1:3" ht="45">
      <c r="A191" s="70" t="s">
        <v>632</v>
      </c>
      <c r="B191" s="62" t="s">
        <v>326</v>
      </c>
      <c r="C191" s="105">
        <v>0</v>
      </c>
    </row>
    <row r="192" spans="1:3" ht="18" customHeight="1">
      <c r="A192" s="53" t="s">
        <v>633</v>
      </c>
      <c r="B192" s="54" t="s">
        <v>634</v>
      </c>
      <c r="C192" s="55">
        <f>C189+C186+C185+C141+C118+C114</f>
        <v>3219215.4000000004</v>
      </c>
    </row>
    <row r="193" spans="1:3">
      <c r="A193" s="127" t="s">
        <v>635</v>
      </c>
      <c r="B193" s="127"/>
      <c r="C193" s="55">
        <f>C192+C112</f>
        <v>4700402.9000000004</v>
      </c>
    </row>
    <row r="194" spans="1:3">
      <c r="A194" s="47"/>
      <c r="C194" s="107"/>
    </row>
    <row r="195" spans="1:3">
      <c r="A195" s="47"/>
      <c r="C195" s="107"/>
    </row>
    <row r="196" spans="1:3">
      <c r="A196" s="47"/>
      <c r="C196" s="107"/>
    </row>
    <row r="197" spans="1:3">
      <c r="A197" s="47"/>
      <c r="C197" s="107"/>
    </row>
    <row r="198" spans="1:3">
      <c r="A198" s="47"/>
      <c r="C198" s="107"/>
    </row>
    <row r="199" spans="1:3">
      <c r="A199" s="47"/>
      <c r="C199" s="107"/>
    </row>
    <row r="200" spans="1:3">
      <c r="A200" s="47"/>
      <c r="C200" s="107"/>
    </row>
    <row r="201" spans="1:3">
      <c r="A201" s="47"/>
      <c r="C201" s="107"/>
    </row>
    <row r="202" spans="1:3">
      <c r="A202" s="47"/>
      <c r="C202" s="107"/>
    </row>
    <row r="203" spans="1:3">
      <c r="A203" s="47"/>
      <c r="C203" s="107"/>
    </row>
    <row r="204" spans="1:3">
      <c r="A204" s="47"/>
      <c r="C204" s="107"/>
    </row>
    <row r="205" spans="1:3">
      <c r="A205" s="47"/>
      <c r="C205" s="107"/>
    </row>
    <row r="206" spans="1:3">
      <c r="A206" s="47"/>
      <c r="C206" s="107"/>
    </row>
    <row r="207" spans="1:3">
      <c r="A207" s="47"/>
      <c r="C207" s="107"/>
    </row>
    <row r="208" spans="1:3">
      <c r="A208" s="47"/>
      <c r="C208" s="107"/>
    </row>
    <row r="209" spans="1:3">
      <c r="A209" s="47"/>
      <c r="C209" s="107"/>
    </row>
    <row r="210" spans="1:3">
      <c r="A210" s="47"/>
      <c r="C210" s="107"/>
    </row>
    <row r="211" spans="1:3">
      <c r="A211" s="47"/>
      <c r="C211" s="107"/>
    </row>
    <row r="212" spans="1:3">
      <c r="A212" s="47"/>
      <c r="C212" s="107"/>
    </row>
    <row r="213" spans="1:3">
      <c r="A213" s="47"/>
      <c r="C213" s="107"/>
    </row>
    <row r="214" spans="1:3">
      <c r="A214" s="47"/>
      <c r="C214" s="107"/>
    </row>
    <row r="215" spans="1:3">
      <c r="A215" s="47"/>
      <c r="C215" s="107"/>
    </row>
    <row r="216" spans="1:3">
      <c r="A216" s="47"/>
      <c r="C216" s="107"/>
    </row>
    <row r="217" spans="1:3">
      <c r="A217" s="47"/>
      <c r="C217" s="107"/>
    </row>
    <row r="218" spans="1:3">
      <c r="A218" s="47"/>
      <c r="C218" s="107"/>
    </row>
    <row r="219" spans="1:3">
      <c r="A219" s="47"/>
      <c r="C219" s="107"/>
    </row>
    <row r="220" spans="1:3">
      <c r="A220" s="47"/>
      <c r="C220" s="107"/>
    </row>
    <row r="221" spans="1:3">
      <c r="A221" s="47"/>
      <c r="C221" s="107"/>
    </row>
    <row r="222" spans="1:3">
      <c r="A222" s="47"/>
      <c r="C222" s="107"/>
    </row>
    <row r="223" spans="1:3">
      <c r="A223" s="47"/>
      <c r="C223" s="107"/>
    </row>
    <row r="224" spans="1:3">
      <c r="A224" s="47"/>
      <c r="C224" s="107"/>
    </row>
    <row r="225" spans="1:3">
      <c r="A225" s="47"/>
      <c r="C225" s="107"/>
    </row>
    <row r="226" spans="1:3">
      <c r="A226" s="47"/>
      <c r="C226" s="107"/>
    </row>
    <row r="227" spans="1:3">
      <c r="A227" s="47"/>
      <c r="C227" s="107"/>
    </row>
    <row r="228" spans="1:3">
      <c r="A228" s="47"/>
      <c r="C228" s="107"/>
    </row>
    <row r="229" spans="1:3">
      <c r="A229" s="47"/>
      <c r="C229" s="107"/>
    </row>
    <row r="230" spans="1:3">
      <c r="A230" s="47"/>
      <c r="C230" s="107"/>
    </row>
    <row r="231" spans="1:3">
      <c r="A231" s="47"/>
      <c r="C231" s="107"/>
    </row>
    <row r="232" spans="1:3">
      <c r="A232" s="47"/>
      <c r="C232" s="107"/>
    </row>
    <row r="233" spans="1:3">
      <c r="A233" s="47"/>
      <c r="C233" s="107"/>
    </row>
    <row r="234" spans="1:3">
      <c r="A234" s="47"/>
      <c r="C234" s="107"/>
    </row>
    <row r="235" spans="1:3">
      <c r="A235" s="47"/>
      <c r="C235" s="107"/>
    </row>
    <row r="236" spans="1:3">
      <c r="A236" s="47"/>
      <c r="C236" s="107"/>
    </row>
    <row r="237" spans="1:3">
      <c r="A237" s="47"/>
      <c r="C237" s="107"/>
    </row>
    <row r="238" spans="1:3">
      <c r="A238" s="47"/>
      <c r="C238" s="107"/>
    </row>
    <row r="239" spans="1:3">
      <c r="A239" s="47"/>
      <c r="C239" s="107"/>
    </row>
    <row r="240" spans="1:3">
      <c r="A240" s="47"/>
      <c r="C240" s="107"/>
    </row>
    <row r="241" spans="1:3">
      <c r="A241" s="47"/>
      <c r="C241" s="107"/>
    </row>
    <row r="242" spans="1:3">
      <c r="A242" s="47"/>
      <c r="C242" s="107"/>
    </row>
    <row r="243" spans="1:3">
      <c r="A243" s="47"/>
      <c r="C243" s="107"/>
    </row>
    <row r="244" spans="1:3">
      <c r="A244" s="47"/>
      <c r="C244" s="107"/>
    </row>
    <row r="245" spans="1:3">
      <c r="A245" s="47"/>
      <c r="C245" s="107"/>
    </row>
    <row r="246" spans="1:3">
      <c r="A246" s="47"/>
      <c r="C246" s="107"/>
    </row>
    <row r="247" spans="1:3">
      <c r="A247" s="47"/>
      <c r="C247" s="107"/>
    </row>
    <row r="248" spans="1:3">
      <c r="A248" s="47"/>
      <c r="C248" s="107"/>
    </row>
    <row r="249" spans="1:3">
      <c r="A249" s="47"/>
      <c r="C249" s="107"/>
    </row>
    <row r="250" spans="1:3">
      <c r="A250" s="47"/>
      <c r="C250" s="107"/>
    </row>
    <row r="251" spans="1:3">
      <c r="A251" s="47"/>
      <c r="C251" s="107"/>
    </row>
    <row r="252" spans="1:3">
      <c r="A252" s="47"/>
      <c r="C252" s="107"/>
    </row>
    <row r="253" spans="1:3">
      <c r="A253" s="47"/>
      <c r="C253" s="107"/>
    </row>
    <row r="254" spans="1:3">
      <c r="A254" s="47"/>
      <c r="C254" s="107"/>
    </row>
    <row r="255" spans="1:3">
      <c r="A255" s="47"/>
      <c r="C255" s="107"/>
    </row>
    <row r="256" spans="1:3">
      <c r="A256" s="47"/>
      <c r="C256" s="107"/>
    </row>
    <row r="257" spans="1:3">
      <c r="A257" s="47"/>
      <c r="C257" s="107"/>
    </row>
    <row r="258" spans="1:3">
      <c r="A258" s="47"/>
      <c r="C258" s="107"/>
    </row>
    <row r="259" spans="1:3">
      <c r="A259" s="47"/>
      <c r="C259" s="107"/>
    </row>
    <row r="260" spans="1:3">
      <c r="A260" s="47"/>
      <c r="C260" s="107"/>
    </row>
    <row r="261" spans="1:3">
      <c r="A261" s="47"/>
      <c r="C261" s="107"/>
    </row>
    <row r="262" spans="1:3">
      <c r="A262" s="47"/>
      <c r="C262" s="107"/>
    </row>
    <row r="263" spans="1:3">
      <c r="A263" s="47"/>
      <c r="C263" s="107"/>
    </row>
    <row r="264" spans="1:3">
      <c r="A264" s="47"/>
      <c r="C264" s="107"/>
    </row>
    <row r="265" spans="1:3">
      <c r="A265" s="47"/>
      <c r="C265" s="107"/>
    </row>
    <row r="266" spans="1:3">
      <c r="A266" s="47"/>
      <c r="C266" s="107"/>
    </row>
    <row r="267" spans="1:3">
      <c r="A267" s="47"/>
      <c r="C267" s="107"/>
    </row>
    <row r="268" spans="1:3">
      <c r="A268" s="47"/>
      <c r="C268" s="107"/>
    </row>
    <row r="269" spans="1:3">
      <c r="A269" s="47"/>
      <c r="C269" s="107"/>
    </row>
    <row r="270" spans="1:3">
      <c r="A270" s="47"/>
      <c r="C270" s="107"/>
    </row>
    <row r="271" spans="1:3">
      <c r="A271" s="47"/>
      <c r="C271" s="107"/>
    </row>
    <row r="272" spans="1:3">
      <c r="A272" s="47"/>
      <c r="C272" s="107"/>
    </row>
    <row r="273" spans="1:3">
      <c r="A273" s="47"/>
      <c r="C273" s="107"/>
    </row>
    <row r="274" spans="1:3">
      <c r="A274" s="47"/>
      <c r="C274" s="107"/>
    </row>
    <row r="275" spans="1:3">
      <c r="A275" s="47"/>
      <c r="C275" s="107"/>
    </row>
    <row r="276" spans="1:3">
      <c r="A276" s="47"/>
      <c r="C276" s="107"/>
    </row>
    <row r="277" spans="1:3">
      <c r="A277" s="47"/>
      <c r="C277" s="107"/>
    </row>
    <row r="278" spans="1:3">
      <c r="A278" s="47"/>
      <c r="C278" s="107"/>
    </row>
    <row r="279" spans="1:3">
      <c r="A279" s="47"/>
      <c r="C279" s="107"/>
    </row>
    <row r="280" spans="1:3">
      <c r="A280" s="47"/>
      <c r="C280" s="107"/>
    </row>
    <row r="281" spans="1:3">
      <c r="A281" s="47"/>
      <c r="C281" s="107"/>
    </row>
    <row r="282" spans="1:3">
      <c r="A282" s="47"/>
      <c r="C282" s="107"/>
    </row>
    <row r="283" spans="1:3">
      <c r="A283" s="47"/>
      <c r="C283" s="107"/>
    </row>
    <row r="284" spans="1:3">
      <c r="A284" s="47"/>
      <c r="C284" s="107"/>
    </row>
    <row r="285" spans="1:3">
      <c r="A285" s="47"/>
      <c r="C285" s="107"/>
    </row>
    <row r="286" spans="1:3">
      <c r="A286" s="47"/>
      <c r="C286" s="107"/>
    </row>
    <row r="287" spans="1:3">
      <c r="A287" s="47"/>
      <c r="C287" s="107"/>
    </row>
    <row r="288" spans="1:3">
      <c r="A288" s="47"/>
      <c r="C288" s="107"/>
    </row>
    <row r="289" spans="1:3">
      <c r="A289" s="47"/>
      <c r="C289" s="107"/>
    </row>
    <row r="290" spans="1:3">
      <c r="A290" s="47"/>
      <c r="C290" s="107"/>
    </row>
    <row r="291" spans="1:3">
      <c r="A291" s="47"/>
      <c r="C291" s="107"/>
    </row>
    <row r="292" spans="1:3">
      <c r="A292" s="47"/>
      <c r="C292" s="107"/>
    </row>
    <row r="293" spans="1:3">
      <c r="A293" s="47"/>
      <c r="C293" s="107"/>
    </row>
    <row r="294" spans="1:3">
      <c r="A294" s="47"/>
      <c r="C294" s="107"/>
    </row>
    <row r="295" spans="1:3">
      <c r="A295" s="47"/>
      <c r="C295" s="107"/>
    </row>
    <row r="296" spans="1:3">
      <c r="A296" s="47"/>
      <c r="C296" s="107"/>
    </row>
    <row r="297" spans="1:3">
      <c r="A297" s="47"/>
      <c r="C297" s="107"/>
    </row>
  </sheetData>
  <mergeCells count="13">
    <mergeCell ref="A11:A12"/>
    <mergeCell ref="B1:C1"/>
    <mergeCell ref="B2:C2"/>
    <mergeCell ref="B3:C3"/>
    <mergeCell ref="B4:C4"/>
    <mergeCell ref="A5:B6"/>
    <mergeCell ref="A193:B193"/>
    <mergeCell ref="A44:B44"/>
    <mergeCell ref="B81:B82"/>
    <mergeCell ref="B85:B86"/>
    <mergeCell ref="B90:B92"/>
    <mergeCell ref="B96:B97"/>
    <mergeCell ref="A111:B111"/>
  </mergeCells>
  <pageMargins left="0.94488188976377963" right="0.35433070866141736" top="0.55118110236220474" bottom="0.35433070866141736" header="0.31496062992125984" footer="0.31496062992125984"/>
  <pageSetup paperSize="9" scale="77" orientation="portrait" horizontalDpi="180" verticalDpi="180" r:id="rId1"/>
  <colBreaks count="1" manualBreakCount="1">
    <brk id="3" max="296" man="1"/>
  </col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Приложение 1 Перечень гад</vt:lpstr>
      <vt:lpstr>Приложение 2 доходы 2019г</vt:lpstr>
      <vt:lpstr>Лист2</vt:lpstr>
      <vt:lpstr>Лист3</vt:lpstr>
      <vt:lpstr>'Приложение 1 Перечень гад'!Заголовки_для_печати</vt:lpstr>
      <vt:lpstr>'Приложение 2 доходы 2019г'!Заголовки_для_печати</vt:lpstr>
      <vt:lpstr>'Приложение 1 Перечень гад'!Область_печати</vt:lpstr>
      <vt:lpstr>'Приложение 2 доходы 2019г'!Область_печати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2019-02-27T07:00:42Z</dcterms:modified>
</cp:coreProperties>
</file>