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 норматив" sheetId="1" r:id="rId1"/>
    <sheet name="Доходы на 2019 " sheetId="2" r:id="rId2"/>
    <sheet name="Доходы на 2020-2021 годы" sheetId="3" r:id="rId3"/>
    <sheet name="Перечень ГАД 2019" sheetId="4" r:id="rId4"/>
    <sheet name="ГАИ 2019" sheetId="5" r:id="rId5"/>
  </sheets>
  <definedNames>
    <definedName name="_xlnm.Print_Titles" localSheetId="0">'% норматив'!$9:$9</definedName>
    <definedName name="_xlnm.Print_Titles" localSheetId="1">'Доходы на 2019 '!$8:$8</definedName>
    <definedName name="_xlnm.Print_Titles" localSheetId="2">'Доходы на 2020-2021 годы'!$8:$8</definedName>
    <definedName name="_xlnm.Print_Titles" localSheetId="3">'Перечень ГАД 2019'!$7:$8</definedName>
    <definedName name="_xlnm.Print_Area" localSheetId="0">'% норматив'!$A$1:$B$52</definedName>
    <definedName name="_xlnm.Print_Area" localSheetId="4">'ГАИ 2019'!$A$1:$C$34</definedName>
    <definedName name="_xlnm.Print_Area" localSheetId="1">'Доходы на 2019 '!$A$1:$C$221</definedName>
    <definedName name="_xlnm.Print_Area" localSheetId="2">'Доходы на 2020-2021 годы'!$A$1:$D$216</definedName>
  </definedNames>
  <calcPr fullCalcOnLoad="1"/>
</workbook>
</file>

<file path=xl/sharedStrings.xml><?xml version="1.0" encoding="utf-8"?>
<sst xmlns="http://schemas.openxmlformats.org/spreadsheetml/2006/main" count="1401" uniqueCount="803">
  <si>
    <t>2 07 04010 04 0000 180</t>
  </si>
  <si>
    <t>Доходы от размещения сумм, аккумулируемых в ходе проведения аукционов по продаже акций, находящихся в собственности городских округов</t>
  </si>
  <si>
    <t>Доходы  от продажи квартир, находящихся в собственности городских округов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</si>
  <si>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</si>
  <si>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</si>
  <si>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Поступления от денежных пожертвований, предоставляемых физическими лицами получателям средств бюджетов городских округов</t>
  </si>
  <si>
    <t>2 07 04050 04 0000 180</t>
  </si>
  <si>
    <t>Иные межбюджетные трансферты, передаваемые бюджетам городских округов</t>
  </si>
  <si>
    <t>1 11 05074 04 0000 120</t>
  </si>
  <si>
    <t xml:space="preserve">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 </t>
  </si>
  <si>
    <t>2 07 04020 04 0000 180</t>
  </si>
  <si>
    <t>Предоставление негосударственными организациями грантов для получателей средств  бюджетов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</si>
  <si>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</si>
  <si>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В части безвозмездных поступлений от негосударственных организаций</t>
  </si>
  <si>
    <t>Безвозмездные поступления  от негосударственных организаций в бюджеты городских округов</t>
  </si>
  <si>
    <t>1 16 37030 04 0000 140</t>
  </si>
  <si>
    <t xml:space="preserve">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округов  </t>
  </si>
  <si>
    <t>Прочие доходы от компенсации затрат бюджетов городских округов</t>
  </si>
  <si>
    <t>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</si>
  <si>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</si>
  <si>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</si>
  <si>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</si>
  <si>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Доходы бюджетов городских округов от возврата бюджетными учреждениями остатков субсидий прошлых лет</t>
  </si>
  <si>
    <t>2 18 04020 04 0000 180</t>
  </si>
  <si>
    <t>Доходы бюджетов городских округов от возврата автономными учреждениями остатков субсидий прошлых лет</t>
  </si>
  <si>
    <t>2 18 04030 04 0000 180</t>
  </si>
  <si>
    <t>Доходы бюджетов городских округов от возврата иными организациями остатков субсидий прошлых лет</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</si>
  <si>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</si>
  <si>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</si>
  <si>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</si>
  <si>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Субвенции бюджетам городских округов на предоставление гражданам субсидий на оплату жилого помещения и коммунальных услуг</t>
  </si>
  <si>
    <t>Прочие безвозмездные поступления в бюджеты городских округов</t>
  </si>
  <si>
    <t>Субсидии бюджетам городских округов на обеспечение мероприятий по капитальному ремонту многоквартирных домов за счет средств бюджетов</t>
  </si>
  <si>
    <t>Доходы от продажи нематериальных активов, находящихся в собственности городских округов</t>
  </si>
  <si>
    <t>к  решению Собрания депутатов</t>
  </si>
  <si>
    <t>Финансовое управление Администрации Миасского городского округа - исполнительно-распорядительный орган Администрации Миасского городского округа</t>
  </si>
  <si>
    <t>Код бюджетной классификации Российской Федерации</t>
  </si>
  <si>
    <t>доходов бюджета Миасского городского округа</t>
  </si>
  <si>
    <t>Наименование главного администратора доходов 
бюджета Миасского городского округа, 
кода бюджетной классификации Российской Федерации</t>
  </si>
  <si>
    <t xml:space="preserve">Иные доходы бюджета Миасского городского округа,
администрирование которых может осуществляться главными администраторами доходов бюджета Миасского городского округа в пределах их компетенции: </t>
  </si>
  <si>
    <t>2 18 04010 04 0000 180</t>
  </si>
  <si>
    <t>007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</si>
  <si>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</si>
  <si>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</si>
  <si>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</si>
  <si>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008</t>
  </si>
  <si>
    <t>009</t>
  </si>
  <si>
    <t>011</t>
  </si>
  <si>
    <t>034</t>
  </si>
  <si>
    <t>1 16 90040 04 0000 140</t>
  </si>
  <si>
    <t>1 16 25020 01 0000 140</t>
  </si>
  <si>
    <t>1 16 25040 01 0000 140</t>
  </si>
  <si>
    <t>1 16 25050 01 0000 140</t>
  </si>
  <si>
    <t>1 16 33040 04 0000 140</t>
  </si>
  <si>
    <t>1 08 07150 01 0000 110</t>
  </si>
  <si>
    <t>1 08 07173 01 0000 110</t>
  </si>
  <si>
    <t>1 11 01040 04 0000 120</t>
  </si>
  <si>
    <t>1 11 02084 04 0000 120</t>
  </si>
  <si>
    <t>1 11 05024 04 0000 120</t>
  </si>
  <si>
    <t>1 11 07014 04 0000 120</t>
  </si>
  <si>
    <t>1 11 09044 04 0000 120</t>
  </si>
  <si>
    <t>1 14 01040 04 0000 410</t>
  </si>
  <si>
    <t>1 14 03040 04 0000 410</t>
  </si>
  <si>
    <t>1 14 03040 04 0000 440</t>
  </si>
  <si>
    <t>1 14 04040 04 0000 420</t>
  </si>
  <si>
    <t>1 14 06012 04 0000 430</t>
  </si>
  <si>
    <t>1 14 06024 04 0000 430</t>
  </si>
  <si>
    <t>1 16 18040 04 0000 140</t>
  </si>
  <si>
    <t>1 16 35020 04 0000 140</t>
  </si>
  <si>
    <t>1 17 01040 04 0000 180</t>
  </si>
  <si>
    <t>1 17 05040 04 0000 180</t>
  </si>
  <si>
    <t>1 11 02032 04 0000 120</t>
  </si>
  <si>
    <t>1 11 03040 04 0000 120</t>
  </si>
  <si>
    <t>2 08 04000 04 0000 180</t>
  </si>
  <si>
    <t>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</si>
  <si>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</si>
  <si>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</si>
  <si>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Перечень 
главных администраторов доходов бюджета Миасского городского округа </t>
  </si>
  <si>
    <t>Наименование дохода</t>
  </si>
  <si>
    <t>1 11 05034 04 0000 120</t>
  </si>
  <si>
    <t>Субсидии бюджетам городских округов на реализацию федеральных целевых программ</t>
  </si>
  <si>
    <t>1 11 08040 04 0000 120</t>
  </si>
  <si>
    <t>В части прочих неналоговых доходов</t>
  </si>
  <si>
    <t>В части безвозмездных поступлений от других бюджетов бюджетной системы Российской Федерации</t>
  </si>
  <si>
    <t>Прочие местные налоги и сборы, мобилизуемые на территориях городских округов</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</si>
  <si>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</si>
  <si>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</si>
  <si>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2 04 04010 04 0000 180</t>
  </si>
  <si>
    <t>2 04 04020 04 0000 180</t>
  </si>
  <si>
    <t>2 04 04099 04 0000 180</t>
  </si>
  <si>
    <t>Прочие безвозмездные поступления от негосударственных организаций в бюджеты городских округов</t>
  </si>
  <si>
    <t>В части доходов от оказания платных услуг (работ) и компенсации затрат государства</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</si>
  <si>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</si>
  <si>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В части административных платежей и сборов</t>
  </si>
  <si>
    <t>В части штрафов, санкций, возмещения ущерба</t>
  </si>
  <si>
    <t>1 16 25030 01 0000 140</t>
  </si>
  <si>
    <t>Межбюджетные трансферты, передаваемые бюджетам городских округов на комплектование книжных фондов библиотек муниципальных образований</t>
  </si>
  <si>
    <t>Миасского городского округа</t>
  </si>
  <si>
    <t>Собрание депутатов Миасского городского округа</t>
  </si>
  <si>
    <t>Невыясненные поступления, зачисляемые в бюджеты городских округов</t>
  </si>
  <si>
    <t>Контрольно-счетная палата Миасского городского округа</t>
  </si>
  <si>
    <t>Администрация Миасского городского округа</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</si>
  <si>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</si>
  <si>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Прочие поступления от денежных взысканий (штрафов) и иных сумм в возмещение ущерба, зачисляемые в бюджеты городских округов</t>
  </si>
  <si>
    <t>Доходы от размещения временно свободных средств бюджетов городских округов</t>
  </si>
  <si>
    <t>285</t>
  </si>
  <si>
    <t>Прочие неналоговые доходы бюджетов городских округов</t>
  </si>
  <si>
    <t>Дотации бюджетам городских округов на выравнивание бюджетной обеспеченности</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</si>
  <si>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</si>
  <si>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Проценты, полученные от предоставления бюджетных кредитов внутри страны за счет средств бюджетов городских округов</t>
  </si>
  <si>
    <t>Прочие субсидии бюджетам городских округов</t>
  </si>
  <si>
    <t>Прочие субвенции бюджетам городских округов</t>
  </si>
  <si>
    <t>Прочие межбюджетные трансферты, передаваемые бюджетам городских округов</t>
  </si>
  <si>
    <t>Субвенции бюджетам городских округов на выполнение передаваемых полномочий субъектов Российской Федерации</t>
  </si>
  <si>
    <t>1 11 05012 04 0000 120</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</si>
  <si>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</si>
  <si>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</si>
  <si>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</si>
  <si>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</si>
  <si>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1 14 02043 04 0000 410</t>
  </si>
  <si>
    <t>1 14 02043 04 0000 440</t>
  </si>
  <si>
    <t>Субвенции бюджетам городских округов на обеспечение жильем граждан, уволенных с военной службы (службы), и приравненных к ним лиц</t>
  </si>
  <si>
    <t>1 13 01530 04 0000 130</t>
  </si>
  <si>
    <t>1 13 01994 04 0000 130</t>
  </si>
  <si>
    <t>Прочие доходы от оказания платных услуг (работ) получателями средств бюджетов городских округов</t>
  </si>
  <si>
    <t>1 13 02064 04 0000 130</t>
  </si>
  <si>
    <t>Доходы, поступающие в порядке возмещения расходов, понесенных в связи с эксплуатацией имущества городских округов</t>
  </si>
  <si>
    <t>1 13 02994 04 0000 130</t>
  </si>
  <si>
    <t>Средства самообложения граждан, зачисляемые в бюджеты городских округов</t>
  </si>
  <si>
    <t>1 17 14020 04 0000 180</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</si>
  <si>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</si>
  <si>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</si>
  <si>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1 11 05027 04 0000 120</t>
  </si>
  <si>
    <t>1 11 05092 04 0000 120</t>
  </si>
  <si>
    <t>1 16 46000 04 0000 140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</si>
  <si>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</si>
  <si>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</si>
  <si>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</si>
  <si>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</si>
  <si>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Платежи, взимаемые органами местного самоуправления (организациями) городских округов за выполнение определенных функций</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</si>
  <si>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</si>
  <si>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Денежные взыскания (штрафы) за нарушение бюджетного законодательства (в части бюджетов городских округов)</t>
  </si>
  <si>
    <t>048</t>
  </si>
  <si>
    <t>1 12 01000 01 0000 120</t>
  </si>
  <si>
    <t>100</t>
  </si>
  <si>
    <t>Управление Федерального казначейства по Челябинской области</t>
  </si>
  <si>
    <t>141</t>
  </si>
  <si>
    <t>Управление Федеральной службы по надзору в сфере защиты прав потребителей и благополучия человека по Челябинской области</t>
  </si>
  <si>
    <t>1 16 08020 01 0000 140</t>
  </si>
  <si>
    <t>1 16 28000 01 0000 140</t>
  </si>
  <si>
    <t>161</t>
  </si>
  <si>
    <t>Управление Федеральной антимонопольной службы по Челябинской области</t>
  </si>
  <si>
    <t>177</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</si>
  <si>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Челябинской области</t>
  </si>
  <si>
    <t>1 16 43000 01 0000 140</t>
  </si>
  <si>
    <t>182</t>
  </si>
  <si>
    <t>1 01 02000 01 0000 110</t>
  </si>
  <si>
    <t>1 05 02000 02 0000 110</t>
  </si>
  <si>
    <t>1 05 03000 01 0000 110</t>
  </si>
  <si>
    <t>1 05 04000 02 0000 110</t>
  </si>
  <si>
    <t>1 06 01000 00 0000 110</t>
  </si>
  <si>
    <t>1 06 06000 00 0000 110</t>
  </si>
  <si>
    <t>1 08 03000 01 0000 110</t>
  </si>
  <si>
    <t>1 09 00000 00 0000 000</t>
  </si>
  <si>
    <t>1 16 03010 01 0000 140</t>
  </si>
  <si>
    <t>1 16 03030 01 0000 140</t>
  </si>
  <si>
    <t>1 16 06000 01 0000 140</t>
  </si>
  <si>
    <t>1 16 08010 01 0000 140</t>
  </si>
  <si>
    <t>1 16 30013 01 0000 140</t>
  </si>
  <si>
    <t>1 16 30030 01 0000 140</t>
  </si>
  <si>
    <t>Управление Федеральной службы государственной регистрации, кадастра и картографии по Челябинской области</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</si>
  <si>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</si>
  <si>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</si>
  <si>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Прокуратура Челябинской области</t>
  </si>
  <si>
    <t>1 14 02048 04 0000 410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</si>
  <si>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</si>
  <si>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1 14 06044 04 0000 430</t>
  </si>
  <si>
    <t>Доходы от продажи земельных участков, находящихся в собственности городских округов, находящихся в пользовании бюджетных и автономных учреждений</t>
  </si>
  <si>
    <t xml:space="preserve"> Межрегиональное управление № 92 Федерального медико-биологического агентства</t>
  </si>
  <si>
    <t>1 13 01074 04 0000 130</t>
  </si>
  <si>
    <t>Доходы от оказания информационно-консультационных услуг органами местного самоуправления городских округов, казенными учреждениями городских округов</t>
  </si>
  <si>
    <t>111 09034 04 0000 120</t>
  </si>
  <si>
    <t>Доходы от эксплуатации и использования имущества автомобильных дорог, находящихся в собственности городских округов</t>
  </si>
  <si>
    <t>1 16 25060 01 0000 140</t>
  </si>
  <si>
    <t>Межбюджетные трансферты, передаваемые бюджетам городских округов,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</si>
  <si>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</si>
  <si>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Управление Федеральной службы по надзору в сфере природопользования по Челябинской области</t>
  </si>
  <si>
    <t>1 03 02230 01 0000 110</t>
  </si>
  <si>
    <t>1 03 02240 01 0000 110</t>
  </si>
  <si>
    <t>1 03 02250 01 0000 110</t>
  </si>
  <si>
    <t>1 03 02260 01 0000 110</t>
  </si>
  <si>
    <t>Контрольно-счетная палата Челябинской области</t>
  </si>
  <si>
    <t>Министерство сельского хозяйства Челябинской области</t>
  </si>
  <si>
    <t>Министерство строительства и  инфраструктуры Челябинской области</t>
  </si>
  <si>
    <t>Главное контрольное управление Челябинской области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</si>
  <si>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</si>
  <si>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Субсидии бюджетам городских округов на реализацию мероприятий по поэтапному внедрению Всероссийского физкультурно-спортивного комплекса "Готов к труду и обороне" (ГТО)</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</si>
  <si>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</si>
  <si>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</si>
  <si>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1 11 05312 04 0000 120</t>
  </si>
  <si>
    <t>1 11 05324 04 0000 120</t>
  </si>
  <si>
    <t>1 14 06324 04 0000 430</t>
  </si>
  <si>
    <t>1 14 06312 04 0000 430</t>
  </si>
  <si>
    <t>Управление Федеральной налоговой службы по Челябинской области</t>
  </si>
  <si>
    <t>Главное управление Министерства внутренних дел Российской Федерации по Челябинской области</t>
  </si>
  <si>
    <t>1 08 07020 01 0000 110</t>
  </si>
  <si>
    <t>1 08 07100 01 0000 110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</si>
  <si>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&lt;2,4&gt;</t>
  </si>
  <si>
    <t>главного администратора доходов</t>
  </si>
  <si>
    <t>2 02 20041 04 0000 151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</si>
  <si>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</si>
  <si>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2 02 20051 04 0000 151</t>
  </si>
  <si>
    <t>2 02 20077 04 0000 151</t>
  </si>
  <si>
    <t>2 02 20298 04 0000 151</t>
  </si>
  <si>
    <t>2 02 20299 04 0000 151</t>
  </si>
  <si>
    <t>2 02 20301 04 0000 151</t>
  </si>
  <si>
    <t>2 02 20302 04 0000 151</t>
  </si>
  <si>
    <t xml:space="preserve">2 02 25027 04 0000 151
</t>
  </si>
  <si>
    <t>Субсидии бюджетам городских округов на реализацию мероприятий государственной программы Российской Федерации "Доступная среда" на 2011 - 2020 годы</t>
  </si>
  <si>
    <t xml:space="preserve">Субвенции бюджетам городских округов на государственную регистрацию актов гражданского состояния
</t>
  </si>
  <si>
    <t>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</si>
  <si>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</si>
  <si>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2 02 35485 04 0000 151</t>
  </si>
  <si>
    <t>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</si>
  <si>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</si>
  <si>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2 02 15001 04 0000 151</t>
  </si>
  <si>
    <t>2 02 15002 04 0000 151</t>
  </si>
  <si>
    <t xml:space="preserve">Дотации бюджетам городских округов на поддержку мер по обеспечению сбалансированности бюджетов
</t>
  </si>
  <si>
    <t>2 02 35250 04 0000 151</t>
  </si>
  <si>
    <t>2 02 35220 04 0000 151</t>
  </si>
  <si>
    <t>2 02 35280 04 0000 151</t>
  </si>
  <si>
    <t>2 02 30013 04 0000 151</t>
  </si>
  <si>
    <t>2 02 30022 04 0000 151</t>
  </si>
  <si>
    <t>2 02 30027 04 0000 151</t>
  </si>
  <si>
    <t>2 02 35380 04 0000 151</t>
  </si>
  <si>
    <t>2 02 35137 04 0000 151</t>
  </si>
  <si>
    <t>2 02 35462 04 0000 151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</si>
  <si>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</si>
  <si>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2 02 25081 04 0000 151</t>
  </si>
  <si>
    <t>Субсидии бюджетам городских округов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</si>
  <si>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2 02 25127 04 0000 151</t>
  </si>
  <si>
    <t>2 02 25097 04 0000 151</t>
  </si>
  <si>
    <t>2 02 30021 04 0000 151</t>
  </si>
  <si>
    <t>Субвенции бюджетам городских округов на ежемесячное денежное вознаграждение за классное руководство</t>
  </si>
  <si>
    <t>2 02 30029 04 0000 151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</si>
  <si>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</si>
  <si>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2 02 45144 04 0000 151</t>
  </si>
  <si>
    <t>2 02 45146 04 0000 151</t>
  </si>
  <si>
    <t>2 02 45148 04 0000 151</t>
  </si>
  <si>
    <t>2 02 29999 04 0000 151</t>
  </si>
  <si>
    <t>2 02 39999 04 0000 151</t>
  </si>
  <si>
    <t>2 02 49999 04 0000 151</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</si>
  <si>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</si>
  <si>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2 18 60020 04 0000 151</t>
  </si>
  <si>
    <t>В части доходов от использования имущества, находящегося в государственной и муниципальной собственности</t>
  </si>
  <si>
    <t>В части погашения задолженности и перерасчетов по отмененным налогам, сборам и иным обязательным платежам</t>
  </si>
  <si>
    <t>Земельный налог (по обязательствам, возникшим до 1 января 2006 года), мобилизуемый на территориях городских округов</t>
  </si>
  <si>
    <t>Налог на рекламу, мобилизуемый на территориях городских округов</t>
  </si>
  <si>
    <t>Доходы от оказания информационных услуг органами местного самоуправления городских округов, казенными учреждениями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</si>
  <si>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</si>
  <si>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(по обязательствам, возникшим до 1 января 2008 года)</t>
  </si>
  <si>
    <t>Дотации бюджетам городских округов</t>
  </si>
  <si>
    <t>Субсидии бюджетам городских округов</t>
  </si>
  <si>
    <t>Субвенции бюджетам городских округов</t>
  </si>
  <si>
    <t>В части безвозмездных поступлений от государственных (муниципальных) организаций</t>
  </si>
  <si>
    <t>Безвозмездные поступления от государственных (муниципальных) организаций в бюджеты городских округов</t>
  </si>
  <si>
    <t>Нормативы распределения доходов</t>
  </si>
  <si>
    <t>от                       №</t>
  </si>
  <si>
    <t>Прочие поступления от денежных взысканий (штрафов) и иных сумм в возмещение ущерба, зачисляемые в бюджеты городских округов &lt;1&gt;</t>
  </si>
  <si>
    <t xml:space="preserve"> Денежные взыскания (штрафы) за нарушение бюджетного законодательства 
(в части бюджетов городских округов) &lt;1&gt;</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</si>
  <si>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&lt;1,3&gt;</t>
  </si>
  <si>
    <t>Денежные взыскания (штрафы) за нарушение законодательства Российской Федерации об особо охраняемых природных территориях &lt;1,3&gt;</t>
  </si>
  <si>
    <t>Денежные взыскания (штрафы) за нарушение законодательства Российской Федерации об охране и использовании животного мира &lt;1,3&gt;</t>
  </si>
  <si>
    <t>Денежные взыскания (штрафы) за нарушение законодательства об экологической экспертизе &lt;1,3&gt;</t>
  </si>
  <si>
    <t>Денежные взыскания (штрафы) за нарушение законодательства в области охраны окружающей среды &lt;1&gt;</t>
  </si>
  <si>
    <t>Суммы по искам о возмещении вреда, причиненного окружающей среде, подлежащие зачислению в бюджеты городских округов &lt;1&gt;</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</si>
  <si>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&lt;1&gt;</t>
  </si>
  <si>
    <t>Плата за негативное воздействие на окружающую среду &lt;3&gt;</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</si>
  <si>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</si>
  <si>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</si>
  <si>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</si>
  <si>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</si>
  <si>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&lt;1,3&gt;</t>
  </si>
  <si>
    <t>Денежные взыскания (штрафы) за нарушение законодательства в области охраны окружающей среды &lt;1,3&gt;</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</si>
  <si>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&lt;1,3&gt;</t>
  </si>
  <si>
    <t>Налог на доходы физических лиц &lt;1,3&gt;</t>
  </si>
  <si>
    <t>Налог, взимаемый в связи с применением упрощенной системы налогообложения &lt;1,3&gt;</t>
  </si>
  <si>
    <t>Единый налог на вмененный доход для отдельных видов деятельности &lt;1,3&gt;</t>
  </si>
  <si>
    <t>Единый сельскохозяйственный налог &lt;1,3&gt;</t>
  </si>
  <si>
    <t>Налог, взимаемый в связи с применением патентной системы налогообложения &lt;1,3&gt;</t>
  </si>
  <si>
    <t>Налог на имущество физических лиц &lt;1&gt;</t>
  </si>
  <si>
    <t>Земельный налог &lt;1&gt;</t>
  </si>
  <si>
    <t>Государственная пошлина по делам, рассматриваемым в судах общей юрисдикции, мировыми судьями &lt;1,3&gt;</t>
  </si>
  <si>
    <t>Задолженность и перерасчеты по отмененным налогам, сборам и иным обязательным платежам &lt;1,3&gt;</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</si>
  <si>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&lt;1,3&gt;</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</si>
  <si>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&lt;1,3&gt;</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</si>
  <si>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&lt;1,3&gt;</t>
  </si>
  <si>
    <t>Государственная пошлина за выдачу и обмен паспорта гражданина Российской Федерации &lt;1,3&gt;</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</si>
  <si>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&lt;1,3&gt;</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</si>
  <si>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&lt;1,3&gt;</t>
  </si>
  <si>
    <t>Прочие денежные взыскания (штрафы) за правонарушения в области дорожного движения &lt;1,3&gt;</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</si>
  <si>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&lt;1,3&gt;</t>
  </si>
  <si>
    <t>Прочие доходы от оказания платных услуг (работ) получателями средств бюджетов городских округов &lt;2&gt;</t>
  </si>
  <si>
    <t>Государственная пошлина за государственную регистрацию прав, ограничений (обременений) прав на недвижимое имущество и сделок с ним &lt;1,3&gt;</t>
  </si>
  <si>
    <t>Денежные взыскания (штрафы) за нарушение земельного законодательства &lt;1,3&gt;</t>
  </si>
  <si>
    <r>
      <rPr>
        <b/>
        <sz val="11"/>
        <rFont val="Times New Roman"/>
        <family val="1"/>
      </rPr>
      <t xml:space="preserve"> &lt;3&gt;</t>
    </r>
    <r>
      <rPr>
        <sz val="11"/>
        <rFont val="Times New Roman"/>
        <family val="1"/>
      </rPr>
      <t xml:space="preserve"> В части доходов, зачисляемых в бюджет Миасского городского округа.</t>
    </r>
  </si>
  <si>
    <t>Государственная пошлина за выдачу разрешения на установку рекламной конструкции  &lt;1,2&gt;</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</si>
  <si>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&lt;1,2&gt;</t>
  </si>
  <si>
    <t>В части прочих безвозмездных поступлений</t>
  </si>
  <si>
    <t>В части перечислений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</si>
  <si>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</si>
  <si>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В части доходов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</si>
  <si>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</si>
  <si>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городских округов от возврата организациями остатков субсидий прошлых лет</t>
  </si>
  <si>
    <t>В части возврата остатков субсидий, субвенций и иных межбюджетных трансфертов, имеющих целевое назначение, прошлых лет</t>
  </si>
  <si>
    <t>2 19 60010 04 0000 151</t>
  </si>
  <si>
    <t>1 05 01000 00 0000 110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</si>
  <si>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&lt;2&gt;</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</si>
  <si>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&lt;2&gt;</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</si>
  <si>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&lt;2&gt;</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</si>
  <si>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&lt;2&gt;</t>
  </si>
  <si>
    <t>Доходы от сдачи в аренду имущества, составляющего казну городских округов (за исключением земельных участков) &lt;2&gt;</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</si>
  <si>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 &lt;2&gt;</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</si>
  <si>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&lt;2&gt;</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</si>
  <si>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&lt;2&gt;</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</si>
  <si>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&lt;2&gt;</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</si>
  <si>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&lt;2&gt;</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</si>
  <si>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&lt;2&gt;</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</si>
  <si>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&lt;2&gt;</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</si>
  <si>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&lt;2&gt;</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</si>
  <si>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&lt;2&gt;</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</si>
  <si>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 &lt;2&gt;</t>
  </si>
  <si>
    <t>Прочие неналоговые доходы бюджетов городских округов &lt;2&gt;</t>
  </si>
  <si>
    <t>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</si>
  <si>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</si>
  <si>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</si>
  <si>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</si>
  <si>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202 20079 04 0000 151</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</si>
  <si>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</si>
  <si>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202 25527 04 0000 151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</si>
  <si>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</si>
  <si>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202 20051 04 0000 151</t>
  </si>
  <si>
    <t xml:space="preserve">Субсидии бюджетам городских округов на реализацию федеральных целевых программ
</t>
  </si>
  <si>
    <t>2 02 35930 04 0000 151</t>
  </si>
  <si>
    <t>2 02 25519 04 0000 151</t>
  </si>
  <si>
    <t>Субсидия бюджетам городских округов на поддержку отрасли культуры</t>
  </si>
  <si>
    <t>от                                  №</t>
  </si>
  <si>
    <t xml:space="preserve">Перечень 
главных администраторов источников финансирования дефицита
 бюджета Миасского городского округа </t>
  </si>
  <si>
    <t>Наименование главного администратора источников 
финансирования дефицита
бюджета Миасского городского округа, 
кода бюджетной классификации Российской Федерации</t>
  </si>
  <si>
    <t xml:space="preserve">главного администратора источников финансирования дефицита </t>
  </si>
  <si>
    <t>источников финансирования дефицита бюджета Миасского городского округа</t>
  </si>
  <si>
    <t xml:space="preserve">Администрация Миасского городского округа </t>
  </si>
  <si>
    <t>01 06 01 00 04 0000 630</t>
  </si>
  <si>
    <t>Средства от продажи акций и иных форм участия в капитале, находящихся в собственности городских округов</t>
  </si>
  <si>
    <t xml:space="preserve">                </t>
  </si>
  <si>
    <t>01 01 00 00 04 0000 710</t>
  </si>
  <si>
    <t>Размещение муниципальных ценных бумаг городских округов, номинальная стоимость которых указана в валюте Российской Федерации</t>
  </si>
  <si>
    <t>01 01 00 00 04 0000 810</t>
  </si>
  <si>
    <t>Погашение муниципальных ценных бумаг городских округов, номинальная стоимость которых указана в валюте Российской Федерации</t>
  </si>
  <si>
    <t>01 02 00 00 04 0000 710</t>
  </si>
  <si>
    <t>Получение кредитов от кредитных организаций бюджетами городских округов в валюте Российской Федерации</t>
  </si>
  <si>
    <t>01 02 00 00 04 0000 810</t>
  </si>
  <si>
    <t>Погашение бюджетами городских округов кредитов от кредитных организаций в валюте Российской Федерации</t>
  </si>
  <si>
    <t>01 03 01 00 04 0000 710</t>
  </si>
  <si>
    <t>Получение кредитов от других бюджетов бюджетной системы Российской Федерации бюджетами городских округов в валюте Российской Федерации</t>
  </si>
  <si>
    <t>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</si>
  <si>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</si>
  <si>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01 05 01 01 04 0000 510</t>
  </si>
  <si>
    <t>Увеличение остатков денежных средств финансовых резервов бюджетов городских округов</t>
  </si>
  <si>
    <t>01 05 01 01 04 0000 610</t>
  </si>
  <si>
    <t>Уменьшение остатков денежных средств финансовых резервов бюджетов городских округов</t>
  </si>
  <si>
    <t>01 05 01 02 04 0000 520</t>
  </si>
  <si>
    <t>Увеличение остатков средств финансовых резервов бюджетов городских округов, размещенных в ценные бумаги</t>
  </si>
  <si>
    <t>01 05 01 02 04 0000 620</t>
  </si>
  <si>
    <t>Уменьшение остатков средств финансовых резервов бюджетов городских округов, размещенных в ценные бумаги</t>
  </si>
  <si>
    <t>01 05 02 01 04 0000 510</t>
  </si>
  <si>
    <t>Увеличение прочих остатков денежных средств бюджетов городских округов</t>
  </si>
  <si>
    <t>01 05 02 01 04 0000 610</t>
  </si>
  <si>
    <t>Уменьшение прочих остатков денежных средств бюджетов городских округов</t>
  </si>
  <si>
    <t>01 05 02 02 04 0000 520</t>
  </si>
  <si>
    <t>Увеличение прочих остатков средств бюджетов городских округов, временно размещенных в ценные бумаги</t>
  </si>
  <si>
    <t>01 05 02 02 04 0000 620</t>
  </si>
  <si>
    <t>Уменьшение прочих остатков средств бюджетов городских округов, временно размещенных в ценные бумаги</t>
  </si>
  <si>
    <t>01 06 04 01 04 0000 810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</si>
  <si>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</si>
  <si>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01 06 05 01 04 0000 540</t>
  </si>
  <si>
    <t>Предоставление бюджетных кредитов юридическим лицам из бюджетов городских округов в валюте Российской Федерации</t>
  </si>
  <si>
    <t>01 06 05 01 04 0000 640</t>
  </si>
  <si>
    <t>Возврат бюджетных кредитов, предоставленных юридическим лицам из бюджетов городских округов в валюте Российской Федерации</t>
  </si>
  <si>
    <t>01 06 06 01 04 0000 550</t>
  </si>
  <si>
    <t xml:space="preserve">Увеличение иных финансовых активов в собственности городских округов </t>
  </si>
  <si>
    <t>01 06 06 01 04 0000 650</t>
  </si>
  <si>
    <t>Уменьшение иных финансовых активов в собственности городских округов</t>
  </si>
  <si>
    <t>01 06 06 00 04 0000 710</t>
  </si>
  <si>
    <t>Привлечение прочих источников внутреннего финансирования дефицитов бюджетов городских округов</t>
  </si>
  <si>
    <t>01 06 06 00 04 0000 810</t>
  </si>
  <si>
    <t>Погашение обязательств за счет прочих источников внутреннего финансирования дефицитов бюджетов городских округов</t>
  </si>
  <si>
    <t>01 06 10 02 04 0000 550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</si>
  <si>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</si>
  <si>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01 06 10 02 04 0000 650</t>
  </si>
  <si>
    <t>Уменьшение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</si>
  <si>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исключить!!! Приказ №11н</t>
  </si>
  <si>
    <t>Министерство экологии Челябинской области</t>
  </si>
  <si>
    <t>060</t>
  </si>
  <si>
    <t xml:space="preserve"> 
Федеральная служба по надзору в сфере здравоохранения</t>
  </si>
  <si>
    <t xml:space="preserve">2 02 25497 04 0000 151
</t>
  </si>
  <si>
    <t>Субсидии бюджетам городских округов на реализацию мероприятий по обеспечению жильем молодых семей</t>
  </si>
  <si>
    <t>2 19 25064 04 0000 151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</si>
  <si>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</si>
  <si>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2 02 35084 04 0000 151</t>
  </si>
  <si>
    <t xml:space="preserve">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t>
  </si>
  <si>
    <t>2 19 35137 04 0000 151</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</si>
  <si>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округов</t>
  </si>
  <si>
    <t>2 19 35220 04 0000 151</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</si>
  <si>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округов</t>
  </si>
  <si>
    <t>2 19 35250 04 0000 151</t>
  </si>
  <si>
    <t>Возврат остатков субвенций на оплату жилищно-коммунальных услуг отдельным категориям граждан из бюджетов городских округов</t>
  </si>
  <si>
    <t>2 19 35260 04 0000 151</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</si>
  <si>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городских округов</t>
  </si>
  <si>
    <t>2 19 35270 04 0000 151</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</si>
  <si>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округов</t>
  </si>
  <si>
    <t>2 19 35280 04 0000 151</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</si>
  <si>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городских округов</t>
  </si>
  <si>
    <t>2 19 35380 04 0000 151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</si>
  <si>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округов</t>
  </si>
  <si>
    <t>2 19 35462 04 0000 151</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</si>
  <si>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</si>
  <si>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2 02 25027 04 0000 151</t>
  </si>
  <si>
    <t>Федеральная служба по экологическому, технологическому и атомному надзору</t>
  </si>
  <si>
    <t>1 16 45000 01 0000 140</t>
  </si>
  <si>
    <t>Денежные взыскания (штрафы) за нарушения законодательства Российской Федерации о промышленной безопасности &lt;1&gt;</t>
  </si>
  <si>
    <t>2 02 30024 04 0000 151</t>
  </si>
  <si>
    <t>Примечание</t>
  </si>
  <si>
    <r>
      <t xml:space="preserve"> &lt;</t>
    </r>
    <r>
      <rPr>
        <b/>
        <sz val="11"/>
        <rFont val="Times New Roman"/>
        <family val="1"/>
      </rPr>
      <t>2</t>
    </r>
    <r>
      <rPr>
        <sz val="11"/>
        <rFont val="Times New Roman"/>
        <family val="1"/>
      </rPr>
      <t>&gt;   Администрирование данных поступлений осуществляется с применением кодов подвидов доходов, предусмотренных приказом Финансового управления Администрации Миасского городского округа от 17.12.2015  года № 71 "Об утверждении перечня кодов подвидов по видам доходов бюджета Миасского городского округа";</t>
    </r>
  </si>
  <si>
    <t>160</t>
  </si>
  <si>
    <t>Федеральная служба по регулированию алкогольного рынка</t>
  </si>
  <si>
    <t xml:space="preserve">в бюджет Миасского городского округа на 2019 год </t>
  </si>
  <si>
    <t>и на плановый период 2020 и 2021 годов</t>
  </si>
  <si>
    <t>1 16 25084 04 0000 140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</si>
  <si>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&lt;1,3&gt;</t>
  </si>
  <si>
    <t>188</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</si>
  <si>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</si>
  <si>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&lt;1,3&gt;</t>
  </si>
  <si>
    <t>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</si>
  <si>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&lt;1,3&gt;</t>
  </si>
  <si>
    <t xml:space="preserve"> 202 25560 04 0000 151</t>
  </si>
  <si>
    <t xml:space="preserve">Субсидии бюджетам городских округов на поддержку обустройства мест массового отдыха населения (городских парков)
</t>
  </si>
  <si>
    <t xml:space="preserve"> Управление образования Администрации Миасского городского округа</t>
  </si>
  <si>
    <t xml:space="preserve"> Управление культуры Администрации Миасского городского округа</t>
  </si>
  <si>
    <t>Управление по физической культуре и спорту Администрации Миасского городского округа</t>
  </si>
  <si>
    <t>Коды бюджетной классификации</t>
  </si>
  <si>
    <t>Наименование доходов</t>
  </si>
  <si>
    <t xml:space="preserve"> Налог на доходы физических лиц</t>
  </si>
  <si>
    <t>Акцизы по подакцизным товарам (продукции), производимым на территории Российской Федерации</t>
  </si>
  <si>
    <t>100 1 03 02000 01 0000 110</t>
  </si>
  <si>
    <t>000 105 00000 00 0000 000</t>
  </si>
  <si>
    <t>Налоги  на  совокупный  доход</t>
  </si>
  <si>
    <t xml:space="preserve">182 105 01000 01 0000 110   </t>
  </si>
  <si>
    <t>Налог, взимаемый в связи с применением упрощенной системы налогообложения, зачисляемый в бюджеты городских округов</t>
  </si>
  <si>
    <t xml:space="preserve">182 105 02010 02 0000 110   </t>
  </si>
  <si>
    <t xml:space="preserve"> Единый налог на вмененный доход для отдельных видов деятельности</t>
  </si>
  <si>
    <t>182 105 03010 01 0000 110</t>
  </si>
  <si>
    <t>Единый сельскохозяйственный налог</t>
  </si>
  <si>
    <t>182 105 04010 02 0000 110</t>
  </si>
  <si>
    <t>Налог, взимаемый в связи с применением патентной системы налогообложения, зачисляемый в бюджеты городских округов</t>
  </si>
  <si>
    <t>000 106 00000 00 0000 000</t>
  </si>
  <si>
    <t>Налоги  на  имущество</t>
  </si>
  <si>
    <t>182 106 01020 04 0000 110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</si>
  <si>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</si>
  <si>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182 106 06000 00 0000 110</t>
  </si>
  <si>
    <t>000 108 00000 00 0000 000</t>
  </si>
  <si>
    <t>Государственная  пошлина</t>
  </si>
  <si>
    <t>НАЛОГОВЫЕ ДОХОДЫ</t>
  </si>
  <si>
    <t>000 111 00000 00 0000 000</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</si>
  <si>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</si>
  <si>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</si>
  <si>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000 113 00000 00 0000 000</t>
  </si>
  <si>
    <t>Доходы от оказания платных услуг (работ) и компенсации затрат государства</t>
  </si>
  <si>
    <t>000 114 00000 00 0000  000</t>
  </si>
  <si>
    <t xml:space="preserve"> 000 116 00000 00 0000 000</t>
  </si>
  <si>
    <t>Штрафы, санкции, возмещение ущерба, в т.ч.</t>
  </si>
  <si>
    <t>000 117 05000 00 0000 180</t>
  </si>
  <si>
    <t>Прочие неналоговые доходы</t>
  </si>
  <si>
    <t>НЕНАЛОГОВЫЕ ДОХОДЫ</t>
  </si>
  <si>
    <t>000 100 00000 00  0000 000</t>
  </si>
  <si>
    <t>НАЛОГОВЫЕ И НЕНАЛОГОВЫЕ ДОХОДЫ</t>
  </si>
  <si>
    <t>000 202 00000 00  0000 000</t>
  </si>
  <si>
    <t>БЕЗВОЗМЕЗДНЫЕ ПОСТУПЛЕНИЯ ОТ ДРУГИХ БЮДЖЕТОВ БЮДЖЕТНОЙ СИСТЕМЫ РОССИЙСКОЙ ФЕДЕРАЦИИ</t>
  </si>
  <si>
    <t>000 202 10000 00 0000 151</t>
  </si>
  <si>
    <t>Дотации бюджетам субъектов Российской Федерации и муниципальных образований</t>
  </si>
  <si>
    <t>284 202 15001 04 0000 151</t>
  </si>
  <si>
    <t>Дотации бюджетам городских округов на выравнивание бюджетной обеспеченности поселений (из областного фонда финансовой поддержки поселений)</t>
  </si>
  <si>
    <t>Дотации бюджетам городских округов на выравнивание бюджетной обеспеченности муниципальных районов (из областного фонда финансовой поддержки муниципальных районов)</t>
  </si>
  <si>
    <t>284 202 15002 04 0000 151</t>
  </si>
  <si>
    <t xml:space="preserve">Дотации бюджетам городских округов на поддержку мер по обеспечению сбалансированности местных бюджетов </t>
  </si>
  <si>
    <t>000 202 20000 00 0000 151</t>
  </si>
  <si>
    <t>Субсидии бюджетам бюджетной системы Российской Федерации (межбюджетные субсидии)</t>
  </si>
  <si>
    <t>284 202 29999 04 0000 151</t>
  </si>
  <si>
    <t>Прочие субсидии бюджетам городских округов 
(на частичное финансирование расходов на выплату з/пл работникам ОМСУ и МУ, оплату ТЭР, услуг водоснабжения, водоотведения, потребляемых МУ)</t>
  </si>
  <si>
    <t>000 202 30000 00 0000 151</t>
  </si>
  <si>
    <t>Субвенции бюджетам субъектов Российской Федерации и муниципальных образований</t>
  </si>
  <si>
    <t>000 202 40000 00 0000 151</t>
  </si>
  <si>
    <t>Иные межбюджетные трансферты</t>
  </si>
  <si>
    <t>000 204 00000 00 0000 000</t>
  </si>
  <si>
    <t>000 207 00000 00 0000 000</t>
  </si>
  <si>
    <t>Прочие безвозмездные поступления</t>
  </si>
  <si>
    <t>000 200 00000 00  0000 000</t>
  </si>
  <si>
    <t>БЕЗВОЗМЕЗДНЫЕ ПОСТУПЛЕНИЯ</t>
  </si>
  <si>
    <t>ВСЕГО ДОХОДОВ</t>
  </si>
  <si>
    <t xml:space="preserve">от                                    № </t>
  </si>
  <si>
    <t xml:space="preserve"> 000 101 02000 01 0000 110</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</si>
  <si>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</si>
  <si>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</si>
  <si>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</si>
  <si>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</si>
  <si>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</si>
  <si>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</si>
  <si>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</si>
  <si>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</si>
  <si>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</si>
  <si>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</si>
  <si>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</si>
  <si>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</si>
  <si>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</si>
  <si>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</si>
  <si>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</si>
  <si>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</si>
  <si>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</si>
  <si>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 в т.ч.:</t>
  </si>
  <si>
    <t>182 106 06032 04 0000 110</t>
  </si>
  <si>
    <t xml:space="preserve"> = Земельный налог с организаций, обладающих земельным участком, расположенным в границах городских округов</t>
  </si>
  <si>
    <t>182 106 06042 04 0000 110</t>
  </si>
  <si>
    <t xml:space="preserve"> = Земельный налог с физических лиц,   обладающих земельным участком, расположенным в границах городских округов</t>
  </si>
  <si>
    <t>182 108 03010 01 0000 110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</si>
  <si>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</si>
  <si>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188 108 06000 01 0000 000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</si>
  <si>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</si>
  <si>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182 108 07010 01 0000 110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</si>
  <si>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</si>
  <si>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321 108 07020 01 0000 110</t>
  </si>
  <si>
    <t>Государственная пошлина за государственную регистрацию прав, ограничений (обременений) прав на недвижимое имущество и сделок с ним</t>
  </si>
  <si>
    <t>188 108 07100 01 0000 110</t>
  </si>
  <si>
    <t>Государственная пошлина за выдачу и обмен паспорта гражданина Российской Федерации</t>
  </si>
  <si>
    <t>188 108 07141 01 0000 110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</si>
  <si>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</si>
  <si>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283 108 07150 01 1000 110</t>
  </si>
  <si>
    <t xml:space="preserve">Государственная пошлина за выдачу разрешения на установку рекламной конструкции </t>
  </si>
  <si>
    <t>283 108 07173 01 1000 110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</si>
  <si>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</si>
  <si>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283 111 05012 04 0000 120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</si>
  <si>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</si>
  <si>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</si>
  <si>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</si>
  <si>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</si>
  <si>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</si>
  <si>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288 111 05034 04 0000 120</t>
  </si>
  <si>
    <t>283 111 05074 04 0000 120</t>
  </si>
  <si>
    <t>Доходы от сдачи в аренду имущества, составляющего казну городских округов (за исключением земельных участков)</t>
  </si>
  <si>
    <t>283 111 07014 04 0000 120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</si>
  <si>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</si>
  <si>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</si>
  <si>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</si>
  <si>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000 112 01000 01 0000 120</t>
  </si>
  <si>
    <t>048 112 01010 01 0000 120</t>
  </si>
  <si>
    <t>Плата за выбросы загрязняющих веществ в атмосферный воздух стационарными объектами</t>
  </si>
  <si>
    <t>048 112 01020 01 0000 120</t>
  </si>
  <si>
    <t>Плата за выбросы загрязняющих веществ в атмосферный воздух передвижными объектами</t>
  </si>
  <si>
    <t>048 112 01030 01 0000 120</t>
  </si>
  <si>
    <t>Плата за сбросы загрязняющих веществ в водные объекты</t>
  </si>
  <si>
    <t>048 112 01041 01 0000 120</t>
  </si>
  <si>
    <t>Плата за размещение отходов производства</t>
  </si>
  <si>
    <t>048 112 01070 01 0000 120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</si>
  <si>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</si>
  <si>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000 113 01994 04 0000 130</t>
  </si>
  <si>
    <t>283 113 01994 04 0000 130</t>
  </si>
  <si>
    <t>285 113 01994 04 0000 130</t>
  </si>
  <si>
    <t>288 113 01994 04 0000 130</t>
  </si>
  <si>
    <t>288 113 01994 04 0010 130</t>
  </si>
  <si>
    <t>289 113 01994 04 0000 130</t>
  </si>
  <si>
    <t>000 113 02000 04 0000 130</t>
  </si>
  <si>
    <t>Прочие доходы от компенсаций затрат государства</t>
  </si>
  <si>
    <t>000 113 02064 04 0000 130</t>
  </si>
  <si>
    <t>= Администрация</t>
  </si>
  <si>
    <t>000 113 02994 04 0000 130</t>
  </si>
  <si>
    <t>285 113 02994 04 0000 130</t>
  </si>
  <si>
    <t>285 114 02042 04 0000 440</t>
  </si>
  <si>
    <t>283 114 02043 04 0000 410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</si>
  <si>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</si>
  <si>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</si>
  <si>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</si>
  <si>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</si>
  <si>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</si>
  <si>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</si>
  <si>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</si>
  <si>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182 116 03010 01 0000 140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</si>
  <si>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</si>
  <si>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</si>
  <si>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</si>
  <si>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141 116 08010 01 0000 140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</si>
  <si>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</si>
  <si>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188 116 08010 01 0000 140</t>
  </si>
  <si>
    <t>141 116 08020 01 0000 140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</si>
  <si>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</si>
  <si>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</si>
  <si>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</si>
  <si>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283 116 23041 04 0000 140</t>
  </si>
  <si>
    <t>289 116 23041 04 0000 140</t>
  </si>
  <si>
    <t>009 116 25020 01 0000 140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</si>
  <si>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</si>
  <si>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048 116 25020 01 6000 140</t>
  </si>
  <si>
    <t>Денежные взыскания (штрафы) за нарушение законодательства в области охраны окружающей среды</t>
  </si>
  <si>
    <t>141 116 25050 01 0000 140</t>
  </si>
  <si>
    <t>141 116 25084 04 0000 140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</si>
  <si>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</si>
  <si>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321 116 25060 01 0000 140</t>
  </si>
  <si>
    <t>Денежные взыскания (штрафы) за нарушение земельного законодательства</t>
  </si>
  <si>
    <t>141 116 28000 01 0000 140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</si>
  <si>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</si>
  <si>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188 116 28000 01 0000 140</t>
  </si>
  <si>
    <t>388 116 28000 01 6000 140</t>
  </si>
  <si>
    <t>188 116 30030 01 0000 140</t>
  </si>
  <si>
    <t>Прочие денежные взыскания (штрафы) за правонарушения в области дорожного движения</t>
  </si>
  <si>
    <t>034 116 33040 04 0000 140</t>
  </si>
  <si>
    <t>161 116 33040 04 0000 140</t>
  </si>
  <si>
    <t>048 116 43000 01 0000 140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</si>
  <si>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</si>
  <si>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188 116 43000 01 0000 140</t>
  </si>
  <si>
    <t>498 116 45000 01 0000 140</t>
  </si>
  <si>
    <t>Денежные взыскания (штрафы) за нарушения законодательства Российской Федерации о промышленной безопасности</t>
  </si>
  <si>
    <t>000 116 90040 04 0000 140</t>
  </si>
  <si>
    <t xml:space="preserve"> Прочие поступления от денежных взысканий (штрафов) и иных сумм в возмещение ущерба, зачисляемые в бюджеты городских округов</t>
  </si>
  <si>
    <t>008 116 90040 04 0000 140</t>
  </si>
  <si>
    <t>011 116 90040 04 0000 140</t>
  </si>
  <si>
    <t>018 116 90040 04 0000 140</t>
  </si>
  <si>
    <t>Гос. Комитет по делам архивов</t>
  </si>
  <si>
    <t>060 116 90040 04 0000 140</t>
  </si>
  <si>
    <t>ФС в сфере здравоохранения</t>
  </si>
  <si>
    <t>106 116 90040 04 0000 140</t>
  </si>
  <si>
    <t>ГУ автонадзор ЧО</t>
  </si>
  <si>
    <t>141 116 90040 04 0000 140</t>
  </si>
  <si>
    <t>177 116 90040 04 0000 140</t>
  </si>
  <si>
    <t>188 116 90040 04 0000 140</t>
  </si>
  <si>
    <t>283 116 90040 04 0000 140</t>
  </si>
  <si>
    <t>Администрация МГО</t>
  </si>
  <si>
    <t>287 116 90040 04 0000 140</t>
  </si>
  <si>
    <t>288 116 90040 04 0000 140</t>
  </si>
  <si>
    <t>415 116 90040 04 0000 140</t>
  </si>
  <si>
    <t>283 117 05000 00 0000 180</t>
  </si>
  <si>
    <t>285 117 05000 00 0000 180</t>
  </si>
  <si>
    <t>283 202 20041 04 0000 151</t>
  </si>
  <si>
    <t>Субсидии бюджетам городских округов на капитальный  ремонт, ремонт и содержание автомобильных дорог общего пользования местного значения</t>
  </si>
  <si>
    <t>283 202 20051 04 0000 151</t>
  </si>
  <si>
    <t>Субсидии бюджетам городских округов на предоставление молодым семьям – участникам подпрограммы социальных выплат на приобретение жилого помещения эконом-класса или создание объекта индивидуального жилищного строительства эконом-класса</t>
  </si>
  <si>
    <t>283 202 25560 04 0000 151</t>
  </si>
  <si>
    <t>Субсидии бюджетам городских округов на обустройство мест массового отдыха населения (городских парков)</t>
  </si>
  <si>
    <t>283 202 20077 04 0000 151</t>
  </si>
  <si>
    <t xml:space="preserve">Субсидии бюджетам городских округов накапитальные вложения в объекты культуры </t>
  </si>
  <si>
    <t>287 202 20051 04 0000 151</t>
  </si>
  <si>
    <t>Прочие субсидии бюджетам городских округов на приобретение спортивного оборудования для специализированных детско-юношеских спортивных школ олимпийского резерва и училищ олимпийского резерва</t>
  </si>
  <si>
    <t>Субсидии бюджетам городских округов на строительство газопроводов и газовых сетей</t>
  </si>
  <si>
    <t>283 202 20079 04 0000 151</t>
  </si>
  <si>
    <t>Субсидии бюджетам городских округов на строительство (приобретение) жилых помещений для осуществления мероприятий по переселению граждан из жилищного фонда, признанного непригодным для проживания</t>
  </si>
  <si>
    <t>283 202 20302 04 0004 151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</si>
  <si>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</si>
  <si>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288 202 25027 04 0000 151</t>
  </si>
  <si>
    <t>Субсидии бюджетам городских округов на реализацию мероприятий гос. Программы РФ "Доступная среда" на 2011-2020 годы</t>
  </si>
  <si>
    <t>288 202 25097 04 0000 151</t>
  </si>
  <si>
    <t>Субсидии бюджетам городских округов (на ремонт спортивных залов и (или) оснащение спортивным инвентарем и оборудованием открытых плоскостных спортивных сооружений в муниципальных общеобразовательных организациях, расположенных в сельской местности)</t>
  </si>
  <si>
    <t>287 202 29999 04 0000 151</t>
  </si>
  <si>
    <t>287 202 25081 04 0000 151</t>
  </si>
  <si>
    <t>Субсидии бюджетам городских округов на оказание адресной финансовой поддержки спортивных организаций, осуществляющих подготовку спортивного резерва для сборных команд Российской Федерации, на 2018 год</t>
  </si>
  <si>
    <t>289 202 25519 04 0000 151</t>
  </si>
  <si>
    <t>Субсидии бюджетам городских округов (на комплектование книжных фондов библиотек муниципальных образований и государственных библиотек)</t>
  </si>
  <si>
    <t xml:space="preserve">283 202 25527 04 0000 151 </t>
  </si>
  <si>
    <t>Субсидии бюджетам городских округов на государственную поддержку малого и среднего предпринимательства, включая крестьянские(фермерские)хозяйства</t>
  </si>
  <si>
    <t xml:space="preserve">283 202 25555 04 0000 151 </t>
  </si>
  <si>
    <t>Субсидии бюджетам городских округов на реализацию приоритетного проекта (Формирования комфортной городской среды)</t>
  </si>
  <si>
    <t>283 202 29999 04 0000 151</t>
  </si>
  <si>
    <t xml:space="preserve">Прочие субсидии бюджетам городских округов на предоставление молодым семьям – участникам подпрограммы социальных выплат на приобретение жилого помещения эконом-класса или создание объекта индивидуального жилищного строительства эконом-класса
</t>
  </si>
  <si>
    <t xml:space="preserve">Прочие субсидии бюджетам городских округов на проведение работ по описанию местоположения границ населенных пунктов Челябинской области
</t>
  </si>
  <si>
    <t xml:space="preserve">Прочие субсидии бюджетам городских округов на проведение работ по описанию местоположения границ территориальных зон Челябинской области
</t>
  </si>
  <si>
    <t>285 202 29999 04 0000 151</t>
  </si>
  <si>
    <t>Прочие субсидии бюджетам городских округов 
(на организацию работы органов УСЗН МО)</t>
  </si>
  <si>
    <t xml:space="preserve">Прочие субсидии бюджетам городских округов на оказание  финансовой поддержки  организаций спортивной подготовки по базовым видам спорта </t>
  </si>
  <si>
    <t>Прочие субсидии бюджетам городских округов на государственную поддержку спортивных организаций, осуществляющих подготовку спортивного резерва для сборных команд Российской Федерации</t>
  </si>
  <si>
    <t>Прочие субсидии бюджетам городских округов на приобретение спортивного инвентаря и оборудования физкультурно-спортивным организациям на 2018 год</t>
  </si>
  <si>
    <t>Прочие субсидии бюджетам городских округов  на оснащение объектов спортивной инфраструктуры спортивно-технологическим оборудованием</t>
  </si>
  <si>
    <t>Прочие субсидии бюджетам городских округов  на оплату труда руководителей спортивных секций в физкультурно-спортивных организациях, детских спортивных клубах, спортивных школах и образовательных организациях.</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</si>
  <si>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</si>
  <si>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Субсидии бюджетам городских округов на оплату труда руководителей спортивных секций и организаторов физкультурно-оздоровительной работы с лицами с ограниченными возможностями здоровья.</t>
  </si>
  <si>
    <t>288 202 29999 04 0000 151</t>
  </si>
  <si>
    <t>Прочие субсидии бюджетам городских округов 
(на организацию отдыха детей в каникулярное время)</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</si>
  <si>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</si>
  <si>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 xml:space="preserve">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 </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</si>
  <si>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</si>
  <si>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 xml:space="preserve">Прочие субсидии бюджетам городских округов на адаптацию зданий для доступа инвалидов и других маломобильных групп населения в муниципальные дошкольные образовательные организации </t>
  </si>
  <si>
    <t>Прочие субсидии бюджетам городских округов 
(на 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t>
  </si>
  <si>
    <t>Прочие субсидии местным бюджетам на 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t>
  </si>
  <si>
    <t>Прочие субсидии местным бюджетам на организацию и проведение мероприятий с детьми и молодежью</t>
  </si>
  <si>
    <t>Прочие субсидии бюджетам городских округов 
(приобретения транспортных средств для организации перевозки обучающихся)</t>
  </si>
  <si>
    <t>Прочие субсидии бюджетам городских округов на проведение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</si>
  <si>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289 202 29999 04 0000 151</t>
  </si>
  <si>
    <t>Прочие субсидии бюджетам городских округов (на комплектование книжных фондов библиотек муниципальных образований и государственных библиотек)</t>
  </si>
  <si>
    <t>Прочие субсидии бюджетам городских округов (на укрепление материально-технической базы и оснащение оборудованием детских музыкальных, художественных, хореографических школ и школ искусств)</t>
  </si>
  <si>
    <t>285 202 30013 04 0000 151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</si>
  <si>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
(ежемесячная денежная выплата РЛ+ЖПР)</t>
  </si>
  <si>
    <t>285 202 30022 04 0000 151</t>
  </si>
  <si>
    <t>Субвенции бюджетам городских округов (на предоставление адресной  субсидии гражданам в связи с ростом платы за  коммунальные услуги)</t>
  </si>
  <si>
    <t>283 202 30024 04 0000 151</t>
  </si>
  <si>
    <t>Субвенции бюджетам городских округов на выполнение передаваемых полномочий субъектов РФ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</si>
  <si>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РФ 
(комплектование, учет, использование и хранение архивных документов, отнесенных к госсобственности ЧО)</t>
  </si>
  <si>
    <t>Субвенции бюджетам городских округов на  выполнение передаваемых полномочий субъектов РФ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</si>
  <si>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</si>
  <si>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 областного бюджета с соответствии с Законом ЧО "О мерах социальной поддержки детей-сирот и детей, оставшихся без попечения родителей, вознаграждении, причитающемся приемному родителю"</t>
  </si>
  <si>
    <t>Субвенции бюджетам городских округов на выполнение передаваемых полномочий субъектов РФ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</si>
  <si>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РФ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</si>
  <si>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РФ 
(на организацию проведения на территории ЧО мероприятий по предупреждению и ликвидации болезней животных, их лечению, защите населения от болезней, общих для человека и животных)</t>
  </si>
  <si>
    <t>285 202 30024 04 0000 151</t>
  </si>
  <si>
    <t>Субвенции бюджетам городских округов  на выполнение передаваемых полномочий субъектов РФ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</si>
  <si>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выполнение передаваемых полномочий субъектов РФ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</si>
  <si>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РФ 
(на осуществление мер соцподдержки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</si>
  <si>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РФ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</si>
  <si>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РФ 
(на выплату ежемесячного пособия на ребенка)</t>
  </si>
  <si>
    <t xml:space="preserve">Субвенции бюджетам городских округов на выполнение передаваемых полномочий субъектов РФ 
(возмещение стоимости услуг по погребению и выплата соцпособия на погребение) </t>
  </si>
  <si>
    <t>Субвенции бюджетам городских округов на выполнение передаваемых полномочий субъектов РФ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</si>
  <si>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РФ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</si>
  <si>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РФ (на компенсацию расходов на уплату взноса на капитальный ремонт общего имущества в многоквартирном доме в соответствии с законом ЧО " О дополнительных мерах социальной поддержки отдельных категорий граждан в ЧО")</t>
  </si>
  <si>
    <t>Субвенции бюджетам городских округов на выполнение передаваемых полномочий субъектов РФ 
(на обеспечение мер социальной поддержки граждан, имеющих звание "Ветеран труда ЧО")
(ежемесячная денежная выплата ВТ ЧО)</t>
  </si>
  <si>
    <t>Субвенции бюджетам городских округов на выполнение передаваемых полномочий субъектов РФ
 (на соцподдержку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</si>
  <si>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РФ 
(на обеспечение дополнительных мер соцзащиты ветеранов в ЧО)
(компенсация расходов на оплату жилых помещений и коммунальных услуг ИВОВ+ЖБЛ)</t>
  </si>
  <si>
    <t>Субвенции бюджетам городских округов на выполнение передаваемых полномочий субъектов РФ 
(на обеспечение дополнительных мер соцзащиты ветеранов в ЧО) 
(компенсационные выплаты за пользование услугами связи ИВОВ и ЖБЛ)</t>
  </si>
  <si>
    <t>Субвенции бюджетам городских округов на выполнение передаваемых полномочий субъектов РФ 
(реализация переданных госполномочий по социальному  обслуживанию граждан)</t>
  </si>
  <si>
    <t>288 202 30024 04 0000 151</t>
  </si>
  <si>
    <t>Субвенции бюджетам городских округов на выполнение передаваемых полномочий субъектов РФ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</si>
  <si>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285 202 30027 04 0000 151</t>
  </si>
  <si>
    <t>288 202 30029 04 0000 151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</si>
  <si>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</si>
  <si>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285 2 02 35084 00 0000 151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</si>
  <si>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</si>
  <si>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283 202 35120 04 0000 151
</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</si>
  <si>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</si>
  <si>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285 202 35137 04 0000 151</t>
  </si>
  <si>
    <t>285 202 35220 04 0000 151</t>
  </si>
  <si>
    <t xml:space="preserve">285 202 35250 04 0000 151
</t>
  </si>
  <si>
    <t xml:space="preserve">285 202 35280 04 0000 151
</t>
  </si>
  <si>
    <t>285 202 35380 04 0000 151</t>
  </si>
  <si>
    <t>285 202 35462 04 0000 151</t>
  </si>
  <si>
    <t xml:space="preserve">283 202 35930 04 0000 151
</t>
  </si>
  <si>
    <t>Субвенции бюджетам на государственную регистрацию актов гражданского состояния</t>
  </si>
  <si>
    <t>283 202 39999 04 0000 151</t>
  </si>
  <si>
    <t>Субвенции на предоставление жилых помещений приемным семьям по договорам безвозмездного пользования жилых помещений.</t>
  </si>
  <si>
    <t>287 202 49999 04 0000 151</t>
  </si>
  <si>
    <t>Иные межбюджетные трансферты местным бюджетам на выплату денежного вознаграждения победителям и призерам областного конкурса на лучшую организацию физкультурно-спортивной работы среди органов местного самоуправления, реализующих полномочия в сфере физической культуры и спорта на территории муниципальных образований Челябинской области</t>
  </si>
  <si>
    <t>289 202 49999 04 0000 151</t>
  </si>
  <si>
    <t>Межбюджетные трансферты, передаваемые бюджетам городских округов на реализацию мероприятий в сфере культуры и кинематографии</t>
  </si>
  <si>
    <t>287 204 04020 04 0000 180</t>
  </si>
  <si>
    <t>Поступления от денежных пожертвований, предоставляемых негосударственными организациями получателям средств бюджетов городских округов</t>
  </si>
  <si>
    <t>288 204 04020 04 0000 180</t>
  </si>
  <si>
    <t>283 207 04 05004 0000 180</t>
  </si>
  <si>
    <t>Прочие безвозмездные поступления  в бюджеты городских округов</t>
  </si>
  <si>
    <t>288 207 04020 04 0000 180</t>
  </si>
  <si>
    <t>Поступления от денежных пожертвований, предоставляемых физическими лицами получателями средств бюджетов городских округов</t>
  </si>
  <si>
    <t>0</t>
  </si>
  <si>
    <t>(тыс. рублей)</t>
  </si>
  <si>
    <r>
      <t xml:space="preserve">в т.ч. дополнительный норматив отчислений от НДФЛ, заменяющий дотацию из областного ФФП МР,
</t>
    </r>
    <r>
      <rPr>
        <u val="single"/>
        <sz val="11"/>
        <color indexed="8"/>
        <rFont val="Times New Roman"/>
        <family val="1"/>
      </rPr>
      <t>2019 год</t>
    </r>
    <r>
      <rPr>
        <sz val="11"/>
        <color indexed="8"/>
        <rFont val="Times New Roman"/>
        <family val="1"/>
      </rPr>
      <t xml:space="preserve"> = 14,52 % , </t>
    </r>
    <r>
      <rPr>
        <u val="single"/>
        <sz val="11"/>
        <color indexed="8"/>
        <rFont val="Times New Roman"/>
        <family val="1"/>
      </rPr>
      <t xml:space="preserve">2020 год </t>
    </r>
    <r>
      <rPr>
        <sz val="11"/>
        <color indexed="8"/>
        <rFont val="Times New Roman"/>
        <family val="1"/>
      </rPr>
      <t xml:space="preserve">=16,54 %, </t>
    </r>
    <r>
      <rPr>
        <u val="single"/>
        <sz val="11"/>
        <color indexed="8"/>
        <rFont val="Times New Roman"/>
        <family val="1"/>
      </rPr>
      <t>2021 год</t>
    </r>
    <r>
      <rPr>
        <sz val="11"/>
        <color indexed="8"/>
        <rFont val="Times New Roman"/>
        <family val="1"/>
      </rPr>
      <t xml:space="preserve"> = 15,90 %</t>
    </r>
  </si>
  <si>
    <r>
      <t xml:space="preserve">Субвенции бюджетам городских округов на выполнение передаваемых полномочий субъектов РФ 
(по  финансовому обеспечению получения дошкольного, начального общего, основного общего, среднего общего образования в </t>
    </r>
    <r>
      <rPr>
        <u val="single"/>
        <sz val="11"/>
        <rFont val="Times New Roman"/>
        <family val="1"/>
      </rPr>
      <t xml:space="preserve">частных </t>
    </r>
    <r>
      <rPr>
        <sz val="11"/>
        <rFont val="Times New Roman"/>
        <family val="1"/>
      </rPr>
      <t>общеобразовательных организациях)</t>
    </r>
  </si>
  <si>
    <r>
      <t>Субвенции бюджетам городских округов на выполнение передаваемых полномочий субъектов РФ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val="single"/>
        <sz val="11"/>
        <rFont val="Times New Roman"/>
        <family val="1"/>
      </rPr>
      <t xml:space="preserve"> с ограниченными возможностями здоровья</t>
    </r>
    <r>
      <rPr>
        <sz val="11"/>
        <rFont val="Times New Roman"/>
        <family val="1"/>
      </rPr>
      <t>)</t>
    </r>
  </si>
  <si>
    <r>
      <t xml:space="preserve">Субвенции бюджетам городских округов на выполнение передаваемых полномочий субъектов РФ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val="single"/>
        <sz val="11"/>
        <rFont val="Times New Roman"/>
        <family val="1"/>
      </rPr>
      <t>дополнительного образования</t>
    </r>
    <r>
      <rPr>
        <sz val="11"/>
        <rFont val="Times New Roman"/>
        <family val="1"/>
      </rPr>
      <t xml:space="preserve"> детей в МОО)</t>
    </r>
  </si>
  <si>
    <r>
      <t xml:space="preserve">Субвенции бюджетам городских округов на выполнение передаваемых полномочий субъектов РФ 
(обеспечение госгарантий реализации прав на получение общедоступного и бесплатного </t>
    </r>
    <r>
      <rPr>
        <u val="single"/>
        <sz val="11"/>
        <rFont val="Times New Roman"/>
        <family val="1"/>
      </rPr>
      <t>дошкольного</t>
    </r>
    <r>
      <rPr>
        <sz val="11"/>
        <rFont val="Times New Roman"/>
        <family val="1"/>
      </rPr>
      <t xml:space="preserve"> образования в МДОО)</t>
    </r>
  </si>
  <si>
    <r>
      <t xml:space="preserve">Субвенции бюджетам городских округов на выполнение передаваемых полномочий субъектов РФ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val="single"/>
        <sz val="11"/>
        <rFont val="Times New Roman"/>
        <family val="1"/>
      </rPr>
      <t>на дому</t>
    </r>
    <r>
      <rPr>
        <sz val="11"/>
        <rFont val="Times New Roman"/>
        <family val="1"/>
      </rPr>
      <t>)</t>
    </r>
  </si>
  <si>
    <t>Прочие субсидии бюджетам городских округов на проведение работ по описанию местоположения границ территориальных зон Челябинской области</t>
  </si>
  <si>
    <t>Прочие субсидии бюджетам городских округов на проведение работ по описанию местоположения границ населенных пунктов Челябинской области</t>
  </si>
  <si>
    <t>Прочие субсидии бюджетам городских округов на предоставление молодым семьям – участникам подпрограммы социальных выплат на приобретение жилого помещения эконом-класса или создание объекта индивидуального жилищного строительства эконом-класса</t>
  </si>
  <si>
    <t>Прочие субсидии бюджетам городских округов (на организацию отдыха детей в каникулярное время)</t>
  </si>
  <si>
    <t>Объем бюджета Миасского городского округа по доходам  на плановый период 2020 и 2021 годов</t>
  </si>
  <si>
    <t>Объем бюджета Миасского городского округа по доходам на 2019 год</t>
  </si>
  <si>
    <t>Приложение  3</t>
  </si>
  <si>
    <t>Приложение  1</t>
  </si>
  <si>
    <t>Приложение  2</t>
  </si>
  <si>
    <t>Приложение  4</t>
  </si>
  <si>
    <t>Приложение  5</t>
  </si>
  <si>
    <t>Управление социальной защиты населения Администрации Миасского городского округа</t>
  </si>
  <si>
    <t xml:space="preserve"> = Управление образования Администрации МГО</t>
  </si>
  <si>
    <t>Управление образования Администрации МГО</t>
  </si>
  <si>
    <t>УСЗН Администрации МГО</t>
  </si>
  <si>
    <t>= Администрация МГО</t>
  </si>
  <si>
    <t>(в процентах)</t>
  </si>
  <si>
    <t xml:space="preserve">Норматив отчислений </t>
  </si>
  <si>
    <r>
      <rPr>
        <b/>
        <sz val="11"/>
        <rFont val="Times New Roman"/>
        <family val="1"/>
      </rPr>
      <t xml:space="preserve"> &lt;1&gt;</t>
    </r>
    <r>
      <rPr>
        <sz val="11"/>
        <rFont val="Times New Roman"/>
        <family val="1"/>
      </rPr>
      <t xml:space="preserve">  Администрирование данных поступлений осуществляется с применением кодов подвидов доходов, предусмотренных приказом Министерства финансов Российской Федерации от 1 июля 2013 года N 65н "Об утверждении Указаний о порядке применения бюджетной классификации Российской Федерации";</t>
    </r>
  </si>
  <si>
    <t xml:space="preserve">Сумма на     2019 год </t>
  </si>
  <si>
    <t xml:space="preserve">Сумма на     2020 год </t>
  </si>
  <si>
    <t xml:space="preserve">Сумма на     2021 год </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</si>
  <si>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</si>
  <si>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Доходы от продажи материальных и нематериальных активов</t>
  </si>
  <si>
    <t xml:space="preserve">Субсидии бюджетам городских округов некапитальные вложения в объекты культуры </t>
  </si>
  <si>
    <t>Субсидии бюджетам городских округов на оплату услуг специалистов по организации физкультурно-оздоровительной и спортивно-массовой работы с детьми и подростками</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</si>
  <si>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</si>
  <si>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с соответствии с Законом ЧО "О мерах социальной поддержки детей-сирот и детей, оставшихся без попечения родителей, вознаграждении, причитающемся приемному родителю"</t>
  </si>
  <si>
    <t>Субвенции бюджетам городских округов на выполнение передаваемых полномочий субъектов РФ 
(на обеспечение мер социальной поддержки ветеранов труда и тружеников тыла)
(ежемесячная денежная выплата ВТ+ТТ)</t>
  </si>
  <si>
    <t>Субвенции бюджетам городских округов на выполнение передаваемых полномочий субъектов РФ (по установлению необходимости проведения капитального ремонта общего имущества в многоквартирном доме)</t>
  </si>
  <si>
    <t>Безвозмездные поступления от негосударственных организаций</t>
  </si>
  <si>
    <t>Субсидии бюджетам городских округов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</si>
  <si>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Прочие субсидии бюджетам городских округов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</si>
</sst>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s>
  <fonts count="64">
    <font>
      <sz val="10"/>
      <name val="Arial"/>
      <family val="0"/>
    </font>
    <font>
      <sz val="11"/>
      <name val="Times New Roman"/>
      <family val="1"/>
    </font>
    <font>
      <b/>
      <sz val="11"/>
      <name val="Times New Roman"/>
      <family val="1"/>
    </font>
    <font>
      <sz val="12"/>
      <name val="Times New Roman"/>
      <family val="1"/>
    </font>
    <font>
      <sz val="10"/>
      <name val="Arial Cyr"/>
      <family val="0"/>
    </font>
    <font>
      <sz val="11"/>
      <color indexed="8"/>
      <name val="Times New Roman"/>
      <family val="1"/>
    </font>
    <font>
      <b/>
      <sz val="11"/>
      <color indexed="8"/>
      <name val="Times New Roman"/>
      <family val="1"/>
    </font>
    <font>
      <sz val="12"/>
      <color indexed="8"/>
      <name val="Times New Roman"/>
      <family val="1"/>
    </font>
    <font>
      <b/>
      <sz val="12"/>
      <color indexed="8"/>
      <name val="Times New Roman"/>
      <family val="1"/>
    </font>
    <font>
      <u val="single"/>
      <sz val="11"/>
      <color indexed="8"/>
      <name val="Times New Roman"/>
      <family val="1"/>
    </font>
    <font>
      <sz val="11"/>
      <name val="Arial Cyr"/>
      <family val="0"/>
    </font>
    <font>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1"/>
      <color indexed="10"/>
      <name val="Times New Roman"/>
      <family val="1"/>
    </font>
    <font>
      <b/>
      <u val="single"/>
      <sz val="11"/>
      <color indexed="10"/>
      <name val="Times New Roman"/>
      <family val="1"/>
    </font>
    <font>
      <b/>
      <sz val="11"/>
      <color indexed="10"/>
      <name val="Times New Roman"/>
      <family val="1"/>
    </font>
    <font>
      <b/>
      <sz val="11"/>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2"/>
      <color theme="1"/>
      <name val="Times New Roman"/>
      <family val="2"/>
    </font>
    <font>
      <sz val="11"/>
      <color rgb="FF006100"/>
      <name val="Calibri"/>
      <family val="2"/>
    </font>
    <font>
      <sz val="14"/>
      <color rgb="FFFF0000"/>
      <name val="Times New Roman"/>
      <family val="1"/>
    </font>
    <font>
      <sz val="11"/>
      <color rgb="FFFF0000"/>
      <name val="Times New Roman"/>
      <family val="1"/>
    </font>
    <font>
      <b/>
      <u val="single"/>
      <sz val="11"/>
      <color rgb="FFFF0000"/>
      <name val="Times New Roman"/>
      <family val="1"/>
    </font>
    <font>
      <sz val="11"/>
      <color theme="1"/>
      <name val="Times New Roman"/>
      <family val="1"/>
    </font>
    <font>
      <b/>
      <sz val="11"/>
      <color theme="1"/>
      <name val="Times New Roman"/>
      <family val="1"/>
    </font>
    <font>
      <b/>
      <sz val="11"/>
      <color rgb="FFFF0000"/>
      <name val="Times New Roman"/>
      <family val="1"/>
    </font>
    <font>
      <b/>
      <sz val="11"/>
      <color rgb="FF26282F"/>
      <name val="Times New Roman"/>
      <family val="1"/>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hair"/>
      <right>
        <color indexed="63"/>
      </right>
      <top style="hair"/>
      <bottom>
        <color indexed="63"/>
      </bottom>
    </border>
    <border>
      <left>
        <color indexed="63"/>
      </left>
      <right>
        <color indexed="63"/>
      </right>
      <top>
        <color indexed="63"/>
      </top>
      <bottom style="thin"/>
    </border>
    <border>
      <left style="thin"/>
      <right style="thin"/>
      <top/>
      <bottom/>
    </border>
    <border>
      <left/>
      <right/>
      <top style="thin"/>
      <bottom style="thin"/>
    </border>
    <border>
      <left>
        <color indexed="63"/>
      </left>
      <right>
        <color indexed="63"/>
      </right>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1" fontId="54" fillId="0" borderId="0" applyFont="0" applyFill="0" applyBorder="0" applyAlignment="0" applyProtection="0"/>
    <xf numFmtId="0" fontId="55" fillId="32" borderId="0" applyNumberFormat="0" applyBorder="0" applyAlignment="0" applyProtection="0"/>
  </cellStyleXfs>
  <cellXfs count="189">
    <xf numFmtId="0" fontId="0" fillId="0" borderId="0" xfId="0" applyAlignment="1">
      <alignment/>
    </xf>
    <xf numFmtId="0" fontId="1" fillId="33" borderId="0" xfId="53" applyFont="1" applyFill="1" applyAlignment="1">
      <alignment horizontal="right" vertical="center"/>
      <protection/>
    </xf>
    <xf numFmtId="0" fontId="1" fillId="33" borderId="0" xfId="53" applyFont="1" applyFill="1" applyAlignment="1">
      <alignment horizontal="center" vertical="center"/>
      <protection/>
    </xf>
    <xf numFmtId="0" fontId="1" fillId="0" borderId="10" xfId="53" applyNumberFormat="1" applyFont="1" applyFill="1" applyBorder="1" applyAlignment="1">
      <alignment vertical="center" wrapText="1"/>
      <protection/>
    </xf>
    <xf numFmtId="0" fontId="1" fillId="0" borderId="10" xfId="53" applyFont="1" applyFill="1" applyBorder="1" applyAlignment="1">
      <alignment horizontal="center" vertical="center" wrapText="1"/>
      <protection/>
    </xf>
    <xf numFmtId="49" fontId="1" fillId="0" borderId="10" xfId="53" applyNumberFormat="1" applyFont="1" applyFill="1" applyBorder="1" applyAlignment="1">
      <alignment horizontal="center" vertical="center" wrapText="1"/>
      <protection/>
    </xf>
    <xf numFmtId="0" fontId="5" fillId="0" borderId="0" xfId="53" applyFont="1" applyFill="1" applyAlignment="1">
      <alignment horizontal="center" vertical="center" wrapText="1"/>
      <protection/>
    </xf>
    <xf numFmtId="0" fontId="5" fillId="0" borderId="0" xfId="53" applyFont="1" applyFill="1" applyAlignment="1">
      <alignment horizontal="right" vertical="center" wrapText="1"/>
      <protection/>
    </xf>
    <xf numFmtId="0" fontId="5" fillId="34" borderId="0" xfId="53" applyFont="1" applyFill="1">
      <alignment/>
      <protection/>
    </xf>
    <xf numFmtId="0" fontId="5" fillId="0" borderId="0" xfId="53" applyFont="1" applyFill="1" applyAlignment="1">
      <alignment horizontal="right" vertical="center"/>
      <protection/>
    </xf>
    <xf numFmtId="0" fontId="56" fillId="0" borderId="0" xfId="53" applyFont="1" applyFill="1" applyAlignment="1">
      <alignment horizontal="left" vertical="center"/>
      <protection/>
    </xf>
    <xf numFmtId="0" fontId="6" fillId="0" borderId="0" xfId="53" applyFont="1" applyFill="1" applyAlignment="1">
      <alignment horizontal="center" vertical="center" wrapText="1"/>
      <protection/>
    </xf>
    <xf numFmtId="0" fontId="5" fillId="0" borderId="10" xfId="53" applyFont="1" applyFill="1" applyBorder="1" applyAlignment="1">
      <alignment horizontal="center" vertical="center" wrapText="1"/>
      <protection/>
    </xf>
    <xf numFmtId="0" fontId="57" fillId="34" borderId="0" xfId="53" applyFont="1" applyFill="1" applyAlignment="1">
      <alignment vertical="top" wrapText="1"/>
      <protection/>
    </xf>
    <xf numFmtId="0" fontId="58" fillId="34" borderId="0" xfId="53" applyFont="1" applyFill="1" applyAlignment="1">
      <alignment vertical="top" wrapText="1"/>
      <protection/>
    </xf>
    <xf numFmtId="49" fontId="5" fillId="0" borderId="10" xfId="53" applyNumberFormat="1" applyFont="1" applyFill="1" applyBorder="1" applyAlignment="1">
      <alignment horizontal="center" vertical="center" wrapText="1"/>
      <protection/>
    </xf>
    <xf numFmtId="0" fontId="6" fillId="34" borderId="0" xfId="53" applyFont="1" applyFill="1" applyBorder="1" applyAlignment="1">
      <alignment vertical="center" wrapText="1"/>
      <protection/>
    </xf>
    <xf numFmtId="0" fontId="5" fillId="0" borderId="0" xfId="53" applyFont="1" applyFill="1">
      <alignment/>
      <protection/>
    </xf>
    <xf numFmtId="0" fontId="6" fillId="34" borderId="0" xfId="53" applyFont="1" applyFill="1">
      <alignment/>
      <protection/>
    </xf>
    <xf numFmtId="0" fontId="5" fillId="33" borderId="0" xfId="53" applyFont="1" applyFill="1">
      <alignment/>
      <protection/>
    </xf>
    <xf numFmtId="0" fontId="57" fillId="35" borderId="0" xfId="53" applyFont="1" applyFill="1" applyAlignment="1">
      <alignment horizontal="left" vertical="center"/>
      <protection/>
    </xf>
    <xf numFmtId="0" fontId="1" fillId="34" borderId="0" xfId="53" applyFont="1" applyFill="1">
      <alignment/>
      <protection/>
    </xf>
    <xf numFmtId="0" fontId="5" fillId="34" borderId="0" xfId="53" applyFont="1" applyFill="1" applyAlignment="1">
      <alignment horizontal="center" vertical="center" wrapText="1"/>
      <protection/>
    </xf>
    <xf numFmtId="0" fontId="5" fillId="33" borderId="0" xfId="53" applyFont="1" applyFill="1" applyAlignment="1">
      <alignment horizontal="center" vertical="center" wrapText="1"/>
      <protection/>
    </xf>
    <xf numFmtId="0" fontId="5" fillId="34" borderId="0" xfId="53" applyFont="1" applyFill="1" applyAlignment="1">
      <alignment vertical="center" wrapText="1"/>
      <protection/>
    </xf>
    <xf numFmtId="0" fontId="1" fillId="33" borderId="0" xfId="55" applyFont="1" applyFill="1" applyAlignment="1">
      <alignment horizontal="center" vertical="center" wrapText="1"/>
      <protection/>
    </xf>
    <xf numFmtId="0" fontId="1" fillId="33" borderId="0" xfId="55" applyFont="1" applyFill="1" applyAlignment="1">
      <alignment horizontal="right" vertical="center" wrapText="1"/>
      <protection/>
    </xf>
    <xf numFmtId="0" fontId="1" fillId="0" borderId="0" xfId="55" applyFont="1" applyFill="1">
      <alignment/>
      <protection/>
    </xf>
    <xf numFmtId="0" fontId="1" fillId="33" borderId="0" xfId="55" applyFont="1" applyFill="1" applyAlignment="1">
      <alignment horizontal="right" vertical="center"/>
      <protection/>
    </xf>
    <xf numFmtId="0" fontId="59" fillId="0" borderId="0" xfId="55" applyFont="1" applyFill="1">
      <alignment/>
      <protection/>
    </xf>
    <xf numFmtId="0" fontId="60" fillId="33" borderId="0" xfId="55" applyFont="1" applyFill="1" applyAlignment="1">
      <alignment horizontal="right" vertical="center" wrapText="1"/>
      <protection/>
    </xf>
    <xf numFmtId="0" fontId="1" fillId="33" borderId="10" xfId="55" applyFont="1" applyFill="1" applyBorder="1" applyAlignment="1">
      <alignment horizontal="center" vertical="center" wrapText="1"/>
      <protection/>
    </xf>
    <xf numFmtId="49" fontId="1" fillId="33" borderId="11" xfId="55" applyNumberFormat="1" applyFont="1" applyFill="1" applyBorder="1" applyAlignment="1">
      <alignment horizontal="center" vertical="center" wrapText="1"/>
      <protection/>
    </xf>
    <xf numFmtId="49" fontId="1" fillId="33" borderId="10" xfId="55" applyNumberFormat="1" applyFont="1" applyFill="1" applyBorder="1" applyAlignment="1">
      <alignment horizontal="center" vertical="center" wrapText="1"/>
      <protection/>
    </xf>
    <xf numFmtId="0" fontId="2" fillId="0" borderId="0" xfId="55" applyFont="1" applyFill="1">
      <alignment/>
      <protection/>
    </xf>
    <xf numFmtId="49" fontId="1" fillId="33" borderId="12" xfId="55" applyNumberFormat="1" applyFont="1" applyFill="1" applyBorder="1" applyAlignment="1">
      <alignment horizontal="center" vertical="center" wrapText="1"/>
      <protection/>
    </xf>
    <xf numFmtId="0" fontId="1" fillId="33" borderId="13" xfId="55" applyFont="1" applyFill="1" applyBorder="1" applyAlignment="1">
      <alignment horizontal="center" vertical="center" wrapText="1"/>
      <protection/>
    </xf>
    <xf numFmtId="49" fontId="1" fillId="33" borderId="13" xfId="55" applyNumberFormat="1" applyFont="1" applyFill="1" applyBorder="1" applyAlignment="1">
      <alignment horizontal="center" vertical="center" wrapText="1"/>
      <protection/>
    </xf>
    <xf numFmtId="0" fontId="1" fillId="33" borderId="14" xfId="55" applyFont="1" applyFill="1" applyBorder="1" applyAlignment="1">
      <alignment horizontal="center" vertical="center" wrapText="1"/>
      <protection/>
    </xf>
    <xf numFmtId="49" fontId="1" fillId="33" borderId="14" xfId="55" applyNumberFormat="1" applyFont="1" applyFill="1" applyBorder="1" applyAlignment="1">
      <alignment horizontal="center" vertical="center" wrapText="1"/>
      <protection/>
    </xf>
    <xf numFmtId="0" fontId="1" fillId="33" borderId="15" xfId="56" applyFont="1" applyFill="1" applyBorder="1" applyAlignment="1">
      <alignment horizontal="center" vertical="center" wrapText="1"/>
      <protection/>
    </xf>
    <xf numFmtId="0" fontId="1" fillId="33" borderId="10" xfId="56" applyFont="1" applyFill="1" applyBorder="1" applyAlignment="1">
      <alignment horizontal="justify" vertical="center" wrapText="1"/>
      <protection/>
    </xf>
    <xf numFmtId="0" fontId="1" fillId="33" borderId="10" xfId="56" applyFont="1" applyFill="1" applyBorder="1" applyAlignment="1">
      <alignment horizontal="center" vertical="center" wrapText="1"/>
      <protection/>
    </xf>
    <xf numFmtId="0" fontId="2" fillId="0" borderId="0" xfId="55" applyFont="1" applyFill="1" applyBorder="1" applyAlignment="1">
      <alignment vertical="center" wrapText="1"/>
      <protection/>
    </xf>
    <xf numFmtId="49" fontId="1" fillId="33" borderId="10" xfId="55" applyNumberFormat="1" applyFont="1" applyFill="1" applyBorder="1" applyAlignment="1">
      <alignment horizontal="center" vertical="center"/>
      <protection/>
    </xf>
    <xf numFmtId="0" fontId="1" fillId="33" borderId="10" xfId="55" applyFont="1" applyFill="1" applyBorder="1" applyAlignment="1">
      <alignment horizontal="center" vertical="center"/>
      <protection/>
    </xf>
    <xf numFmtId="0" fontId="1" fillId="0" borderId="0" xfId="55" applyFont="1" applyFill="1" applyAlignment="1">
      <alignment horizontal="center" vertical="center"/>
      <protection/>
    </xf>
    <xf numFmtId="0" fontId="1" fillId="33" borderId="0" xfId="55" applyFont="1" applyFill="1">
      <alignment/>
      <protection/>
    </xf>
    <xf numFmtId="0" fontId="59" fillId="33" borderId="10" xfId="55" applyFont="1" applyFill="1" applyBorder="1" applyAlignment="1">
      <alignment horizontal="center" vertical="center" wrapText="1"/>
      <protection/>
    </xf>
    <xf numFmtId="49" fontId="59" fillId="33" borderId="10" xfId="55" applyNumberFormat="1" applyFont="1" applyFill="1" applyBorder="1" applyAlignment="1">
      <alignment horizontal="center" vertical="center" wrapText="1"/>
      <protection/>
    </xf>
    <xf numFmtId="0" fontId="57" fillId="0" borderId="0" xfId="55" applyFont="1" applyFill="1">
      <alignment/>
      <protection/>
    </xf>
    <xf numFmtId="0" fontId="1" fillId="33" borderId="0" xfId="55" applyFont="1" applyFill="1" applyAlignment="1">
      <alignment horizontal="center" vertical="center"/>
      <protection/>
    </xf>
    <xf numFmtId="0" fontId="1" fillId="33" borderId="11" xfId="55" applyFont="1" applyFill="1" applyBorder="1" applyAlignment="1">
      <alignment horizontal="center" vertical="center" wrapText="1"/>
      <protection/>
    </xf>
    <xf numFmtId="0" fontId="1" fillId="33" borderId="11" xfId="55" applyFont="1" applyFill="1" applyBorder="1" applyAlignment="1">
      <alignment horizontal="left" vertical="center" wrapText="1"/>
      <protection/>
    </xf>
    <xf numFmtId="0" fontId="1" fillId="0" borderId="0" xfId="55" applyFont="1" applyFill="1" applyAlignment="1">
      <alignment horizontal="left" vertical="center"/>
      <protection/>
    </xf>
    <xf numFmtId="0" fontId="1" fillId="33" borderId="0" xfId="55" applyFont="1" applyFill="1" applyAlignment="1">
      <alignment vertical="center" wrapText="1"/>
      <protection/>
    </xf>
    <xf numFmtId="49" fontId="1" fillId="0" borderId="11" xfId="55" applyNumberFormat="1" applyFont="1" applyFill="1" applyBorder="1" applyAlignment="1">
      <alignment horizontal="center" vertical="center" wrapText="1"/>
      <protection/>
    </xf>
    <xf numFmtId="49" fontId="1" fillId="0" borderId="10" xfId="55" applyNumberFormat="1" applyFont="1" applyFill="1" applyBorder="1" applyAlignment="1">
      <alignment horizontal="center" vertical="center" wrapText="1"/>
      <protection/>
    </xf>
    <xf numFmtId="49" fontId="2" fillId="0" borderId="0" xfId="55" applyNumberFormat="1" applyFont="1" applyFill="1">
      <alignment/>
      <protection/>
    </xf>
    <xf numFmtId="0" fontId="1" fillId="0" borderId="10" xfId="55" applyFont="1" applyFill="1" applyBorder="1" applyAlignment="1">
      <alignment horizontal="center" vertical="center" wrapText="1"/>
      <protection/>
    </xf>
    <xf numFmtId="0" fontId="1" fillId="0" borderId="11" xfId="55" applyFont="1" applyFill="1" applyBorder="1" applyAlignment="1">
      <alignment horizontal="center" vertical="center" wrapText="1"/>
      <protection/>
    </xf>
    <xf numFmtId="0" fontId="1" fillId="33" borderId="0" xfId="54" applyFont="1" applyFill="1" applyAlignment="1">
      <alignment vertical="center" wrapText="1"/>
      <protection/>
    </xf>
    <xf numFmtId="0" fontId="2" fillId="33" borderId="0" xfId="54" applyFont="1" applyFill="1" applyAlignment="1">
      <alignment vertical="center" wrapText="1"/>
      <protection/>
    </xf>
    <xf numFmtId="0" fontId="1" fillId="36" borderId="0" xfId="54" applyFont="1" applyFill="1" applyAlignment="1">
      <alignment vertical="center" wrapText="1"/>
      <protection/>
    </xf>
    <xf numFmtId="0" fontId="61" fillId="33" borderId="0" xfId="54" applyFont="1" applyFill="1" applyAlignment="1">
      <alignment vertical="center" wrapText="1"/>
      <protection/>
    </xf>
    <xf numFmtId="0" fontId="1" fillId="33" borderId="0" xfId="54" applyFont="1" applyFill="1" applyAlignment="1">
      <alignment horizontal="center" vertical="center" wrapText="1"/>
      <protection/>
    </xf>
    <xf numFmtId="0" fontId="2" fillId="33" borderId="10" xfId="54" applyFont="1" applyFill="1" applyBorder="1" applyAlignment="1">
      <alignment horizontal="center" vertical="center" wrapText="1"/>
      <protection/>
    </xf>
    <xf numFmtId="0" fontId="57" fillId="33" borderId="0" xfId="54" applyFont="1" applyFill="1" applyAlignment="1">
      <alignment vertical="center" wrapText="1"/>
      <protection/>
    </xf>
    <xf numFmtId="3" fontId="2" fillId="33" borderId="10" xfId="54" applyNumberFormat="1" applyFont="1" applyFill="1" applyBorder="1" applyAlignment="1">
      <alignment horizontal="center" vertical="center" wrapText="1"/>
      <protection/>
    </xf>
    <xf numFmtId="0" fontId="1" fillId="33" borderId="0" xfId="54" applyFont="1" applyFill="1" applyAlignment="1">
      <alignment horizontal="left" vertical="center" wrapText="1"/>
      <protection/>
    </xf>
    <xf numFmtId="0" fontId="2" fillId="0" borderId="0" xfId="54" applyFont="1" applyFill="1" applyAlignment="1">
      <alignment vertical="center" wrapText="1"/>
      <protection/>
    </xf>
    <xf numFmtId="0" fontId="61" fillId="0" borderId="0" xfId="54" applyFont="1" applyFill="1" applyAlignment="1">
      <alignment vertical="center" wrapText="1"/>
      <protection/>
    </xf>
    <xf numFmtId="0" fontId="6" fillId="0" borderId="10" xfId="53" applyFont="1" applyFill="1" applyBorder="1" applyAlignment="1">
      <alignment horizontal="justify" vertical="center" wrapText="1"/>
      <protection/>
    </xf>
    <xf numFmtId="0" fontId="7" fillId="0" borderId="10" xfId="53" applyFont="1" applyFill="1" applyBorder="1" applyAlignment="1">
      <alignment horizontal="justify" vertical="center" wrapText="1"/>
      <protection/>
    </xf>
    <xf numFmtId="0" fontId="3" fillId="0" borderId="10" xfId="53" applyNumberFormat="1" applyFont="1" applyFill="1" applyBorder="1" applyAlignment="1">
      <alignment horizontal="justify" vertical="center" wrapText="1"/>
      <protection/>
    </xf>
    <xf numFmtId="0" fontId="2" fillId="33" borderId="10" xfId="55" applyFont="1" applyFill="1" applyBorder="1" applyAlignment="1">
      <alignment horizontal="justify" vertical="center" wrapText="1"/>
      <protection/>
    </xf>
    <xf numFmtId="0" fontId="1" fillId="33" borderId="10" xfId="55" applyFont="1" applyFill="1" applyBorder="1" applyAlignment="1">
      <alignment horizontal="justify" vertical="center" wrapText="1"/>
      <protection/>
    </xf>
    <xf numFmtId="0" fontId="1" fillId="33" borderId="10" xfId="55" applyFont="1" applyFill="1" applyBorder="1" applyAlignment="1">
      <alignment horizontal="justify" vertical="top" wrapText="1"/>
      <protection/>
    </xf>
    <xf numFmtId="0" fontId="2" fillId="33" borderId="10" xfId="55" applyFont="1" applyFill="1" applyBorder="1" applyAlignment="1">
      <alignment horizontal="justify" wrapText="1"/>
      <protection/>
    </xf>
    <xf numFmtId="0" fontId="1" fillId="33" borderId="10" xfId="55" applyNumberFormat="1" applyFont="1" applyFill="1" applyBorder="1" applyAlignment="1">
      <alignment horizontal="justify" vertical="center" wrapText="1"/>
      <protection/>
    </xf>
    <xf numFmtId="49" fontId="1" fillId="33" borderId="10" xfId="55" applyNumberFormat="1" applyFont="1" applyFill="1" applyBorder="1" applyAlignment="1">
      <alignment horizontal="justify" vertical="center" wrapText="1"/>
      <protection/>
    </xf>
    <xf numFmtId="49" fontId="1" fillId="33" borderId="13" xfId="55" applyNumberFormat="1" applyFont="1" applyFill="1" applyBorder="1" applyAlignment="1">
      <alignment horizontal="justify" vertical="center" wrapText="1"/>
      <protection/>
    </xf>
    <xf numFmtId="0" fontId="1" fillId="33" borderId="13" xfId="55" applyNumberFormat="1" applyFont="1" applyFill="1" applyBorder="1" applyAlignment="1">
      <alignment horizontal="justify" vertical="center" wrapText="1"/>
      <protection/>
    </xf>
    <xf numFmtId="0" fontId="1" fillId="33" borderId="14" xfId="55" applyFont="1" applyFill="1" applyBorder="1" applyAlignment="1">
      <alignment horizontal="justify" vertical="center" wrapText="1"/>
      <protection/>
    </xf>
    <xf numFmtId="0" fontId="1" fillId="33" borderId="10" xfId="55" applyFont="1" applyFill="1" applyBorder="1" applyAlignment="1">
      <alignment horizontal="justify" vertical="center"/>
      <protection/>
    </xf>
    <xf numFmtId="49" fontId="59" fillId="33" borderId="10" xfId="55" applyNumberFormat="1" applyFont="1" applyFill="1" applyBorder="1" applyAlignment="1">
      <alignment horizontal="justify" vertical="center" wrapText="1"/>
      <protection/>
    </xf>
    <xf numFmtId="49" fontId="2" fillId="33" borderId="10" xfId="55" applyNumberFormat="1" applyFont="1" applyFill="1" applyBorder="1" applyAlignment="1">
      <alignment horizontal="justify" vertical="center" wrapText="1"/>
      <protection/>
    </xf>
    <xf numFmtId="0" fontId="1" fillId="33" borderId="0" xfId="54" applyFont="1" applyFill="1" applyAlignment="1">
      <alignment horizontal="justify" vertical="center" wrapText="1"/>
      <protection/>
    </xf>
    <xf numFmtId="192" fontId="2" fillId="33" borderId="16" xfId="54" applyNumberFormat="1" applyFont="1" applyFill="1" applyBorder="1" applyAlignment="1">
      <alignment horizontal="center" vertical="center" wrapText="1"/>
      <protection/>
    </xf>
    <xf numFmtId="0" fontId="2" fillId="33" borderId="13" xfId="54" applyFont="1" applyFill="1" applyBorder="1" applyAlignment="1">
      <alignment horizontal="center" vertical="center" wrapText="1"/>
      <protection/>
    </xf>
    <xf numFmtId="0" fontId="2" fillId="33" borderId="10" xfId="54" applyFont="1" applyFill="1" applyBorder="1" applyAlignment="1">
      <alignment horizontal="justify" vertical="center" wrapText="1"/>
      <protection/>
    </xf>
    <xf numFmtId="193" fontId="2" fillId="33" borderId="10" xfId="70" applyNumberFormat="1" applyFont="1" applyFill="1" applyBorder="1" applyAlignment="1">
      <alignment horizontal="center" vertical="center" wrapText="1"/>
    </xf>
    <xf numFmtId="0" fontId="1" fillId="33" borderId="13" xfId="54" applyFont="1" applyFill="1" applyBorder="1" applyAlignment="1">
      <alignment horizontal="center" vertical="center" wrapText="1"/>
      <protection/>
    </xf>
    <xf numFmtId="0" fontId="59" fillId="33" borderId="10" xfId="54" applyFont="1" applyFill="1" applyBorder="1" applyAlignment="1">
      <alignment horizontal="justify" vertical="center" wrapText="1"/>
      <protection/>
    </xf>
    <xf numFmtId="193" fontId="1" fillId="33" borderId="10" xfId="63" applyNumberFormat="1" applyFont="1" applyFill="1" applyBorder="1" applyAlignment="1">
      <alignment horizontal="center" vertical="center" wrapText="1"/>
    </xf>
    <xf numFmtId="0" fontId="1" fillId="33" borderId="10" xfId="54" applyFont="1" applyFill="1" applyBorder="1" applyAlignment="1">
      <alignment horizontal="justify" vertical="center" wrapText="1"/>
      <protection/>
    </xf>
    <xf numFmtId="193" fontId="1" fillId="33" borderId="10" xfId="70" applyNumberFormat="1" applyFont="1" applyFill="1" applyBorder="1" applyAlignment="1">
      <alignment horizontal="center" vertical="center" wrapText="1"/>
    </xf>
    <xf numFmtId="3" fontId="1" fillId="33" borderId="10" xfId="54" applyNumberFormat="1" applyFont="1" applyFill="1" applyBorder="1" applyAlignment="1">
      <alignment horizontal="center" vertical="center" wrapText="1"/>
      <protection/>
    </xf>
    <xf numFmtId="3" fontId="1" fillId="33" borderId="10" xfId="54" applyNumberFormat="1" applyFont="1" applyFill="1" applyBorder="1" applyAlignment="1">
      <alignment horizontal="justify" vertical="center" wrapText="1"/>
      <protection/>
    </xf>
    <xf numFmtId="3" fontId="2" fillId="33" borderId="10" xfId="54" applyNumberFormat="1" applyFont="1" applyFill="1" applyBorder="1" applyAlignment="1">
      <alignment horizontal="justify" vertical="center" wrapText="1"/>
      <protection/>
    </xf>
    <xf numFmtId="0" fontId="2" fillId="33" borderId="10" xfId="54" applyFont="1" applyFill="1" applyBorder="1" applyAlignment="1" quotePrefix="1">
      <alignment horizontal="justify" vertical="center" wrapText="1"/>
      <protection/>
    </xf>
    <xf numFmtId="0" fontId="1" fillId="33" borderId="10" xfId="54" applyFont="1" applyFill="1" applyBorder="1" applyAlignment="1">
      <alignment horizontal="center" vertical="center" wrapText="1"/>
      <protection/>
    </xf>
    <xf numFmtId="193" fontId="59" fillId="33" borderId="10" xfId="70" applyNumberFormat="1" applyFont="1" applyFill="1" applyBorder="1" applyAlignment="1">
      <alignment horizontal="center" vertical="center" wrapText="1"/>
    </xf>
    <xf numFmtId="49" fontId="1" fillId="33" borderId="10" xfId="57" applyNumberFormat="1" applyFont="1" applyFill="1" applyBorder="1" applyAlignment="1">
      <alignment horizontal="center" vertical="center" wrapText="1"/>
      <protection/>
    </xf>
    <xf numFmtId="0" fontId="1" fillId="33" borderId="10" xfId="57" applyNumberFormat="1" applyFont="1" applyFill="1" applyBorder="1" applyAlignment="1">
      <alignment horizontal="justify" vertical="center" wrapText="1"/>
      <protection/>
    </xf>
    <xf numFmtId="0" fontId="1" fillId="33" borderId="10" xfId="54" applyNumberFormat="1" applyFont="1" applyFill="1" applyBorder="1" applyAlignment="1">
      <alignment horizontal="justify" vertical="center" wrapText="1"/>
      <protection/>
    </xf>
    <xf numFmtId="0" fontId="10" fillId="0" borderId="0" xfId="54" applyFont="1">
      <alignment/>
      <protection/>
    </xf>
    <xf numFmtId="49" fontId="1" fillId="33" borderId="10" xfId="54" applyNumberFormat="1" applyFont="1" applyFill="1" applyBorder="1" applyAlignment="1">
      <alignment horizontal="justify" vertical="center" wrapText="1"/>
      <protection/>
    </xf>
    <xf numFmtId="193" fontId="2" fillId="33" borderId="10" xfId="54" applyNumberFormat="1" applyFont="1" applyFill="1" applyBorder="1" applyAlignment="1">
      <alignment horizontal="center" vertical="center" wrapText="1"/>
      <protection/>
    </xf>
    <xf numFmtId="0" fontId="1" fillId="33" borderId="17" xfId="54" applyFont="1" applyFill="1" applyBorder="1" applyAlignment="1">
      <alignment horizontal="justify" vertical="center" wrapText="1"/>
      <protection/>
    </xf>
    <xf numFmtId="0" fontId="1" fillId="33" borderId="14" xfId="54" applyFont="1" applyFill="1" applyBorder="1" applyAlignment="1">
      <alignment horizontal="justify" vertical="center" wrapText="1"/>
      <protection/>
    </xf>
    <xf numFmtId="193" fontId="1" fillId="33" borderId="10" xfId="73" applyNumberFormat="1" applyFont="1" applyFill="1" applyBorder="1" applyAlignment="1">
      <alignment horizontal="center" vertical="center" wrapText="1"/>
    </xf>
    <xf numFmtId="49" fontId="1" fillId="33" borderId="10" xfId="54" applyNumberFormat="1" applyFont="1" applyFill="1" applyBorder="1" applyAlignment="1">
      <alignment horizontal="center" vertical="center" wrapText="1"/>
      <protection/>
    </xf>
    <xf numFmtId="0" fontId="1" fillId="33" borderId="14" xfId="57" applyNumberFormat="1" applyFont="1" applyFill="1" applyBorder="1" applyAlignment="1">
      <alignment horizontal="justify" vertical="center" wrapText="1"/>
      <protection/>
    </xf>
    <xf numFmtId="0" fontId="1" fillId="33" borderId="13" xfId="54" applyFont="1" applyFill="1" applyBorder="1" applyAlignment="1">
      <alignment horizontal="justify" vertical="center" wrapText="1"/>
      <protection/>
    </xf>
    <xf numFmtId="193" fontId="1" fillId="33" borderId="13" xfId="70" applyNumberFormat="1" applyFont="1" applyFill="1" applyBorder="1" applyAlignment="1">
      <alignment horizontal="center" vertical="center" wrapText="1"/>
    </xf>
    <xf numFmtId="49" fontId="2" fillId="33" borderId="18" xfId="57" applyNumberFormat="1" applyFont="1" applyFill="1" applyBorder="1" applyAlignment="1">
      <alignment horizontal="justify" vertical="center" wrapText="1"/>
      <protection/>
    </xf>
    <xf numFmtId="0" fontId="1" fillId="33" borderId="10" xfId="54" applyFont="1" applyFill="1" applyBorder="1" applyAlignment="1">
      <alignment horizontal="center" vertical="center"/>
      <protection/>
    </xf>
    <xf numFmtId="49" fontId="1" fillId="33" borderId="10" xfId="54" applyNumberFormat="1" applyFont="1" applyFill="1" applyBorder="1" applyAlignment="1" applyProtection="1">
      <alignment horizontal="center" vertical="center" wrapText="1"/>
      <protection/>
    </xf>
    <xf numFmtId="49" fontId="59" fillId="33" borderId="10" xfId="54" applyNumberFormat="1" applyFont="1" applyFill="1" applyBorder="1" applyAlignment="1" applyProtection="1">
      <alignment horizontal="justify" vertical="center" wrapText="1"/>
      <protection/>
    </xf>
    <xf numFmtId="0" fontId="59" fillId="33" borderId="13" xfId="54" applyFont="1" applyFill="1" applyBorder="1" applyAlignment="1">
      <alignment horizontal="justify" vertical="center" wrapText="1"/>
      <protection/>
    </xf>
    <xf numFmtId="49" fontId="1" fillId="33" borderId="17" xfId="54" applyNumberFormat="1" applyFont="1" applyFill="1" applyBorder="1" applyAlignment="1" applyProtection="1">
      <alignment horizontal="center" vertical="center" wrapText="1"/>
      <protection/>
    </xf>
    <xf numFmtId="0" fontId="59" fillId="33" borderId="14" xfId="54" applyFont="1" applyFill="1" applyBorder="1" applyAlignment="1">
      <alignment horizontal="justify" vertical="center" wrapText="1"/>
      <protection/>
    </xf>
    <xf numFmtId="193" fontId="1" fillId="33" borderId="14" xfId="70" applyNumberFormat="1" applyFont="1" applyFill="1" applyBorder="1" applyAlignment="1">
      <alignment horizontal="center" vertical="center" wrapText="1"/>
    </xf>
    <xf numFmtId="49" fontId="59" fillId="33" borderId="17" xfId="54" applyNumberFormat="1" applyFont="1" applyFill="1" applyBorder="1" applyAlignment="1" applyProtection="1">
      <alignment horizontal="justify" vertical="center" wrapText="1"/>
      <protection/>
    </xf>
    <xf numFmtId="0" fontId="59" fillId="33" borderId="10" xfId="54" applyFont="1" applyFill="1" applyBorder="1" applyAlignment="1">
      <alignment horizontal="center" vertical="center"/>
      <protection/>
    </xf>
    <xf numFmtId="0" fontId="59" fillId="33" borderId="10" xfId="54" applyNumberFormat="1" applyFont="1" applyFill="1" applyBorder="1" applyAlignment="1">
      <alignment horizontal="justify" vertical="center" wrapText="1"/>
      <protection/>
    </xf>
    <xf numFmtId="2" fontId="1" fillId="33" borderId="10" xfId="54" applyNumberFormat="1" applyFont="1" applyFill="1" applyBorder="1" applyAlignment="1">
      <alignment horizontal="center" vertical="center" wrapText="1"/>
      <protection/>
    </xf>
    <xf numFmtId="2" fontId="1" fillId="33" borderId="0" xfId="54" applyNumberFormat="1" applyFont="1" applyFill="1" applyAlignment="1">
      <alignment horizontal="center" vertical="center" wrapText="1"/>
      <protection/>
    </xf>
    <xf numFmtId="0" fontId="2" fillId="0" borderId="10" xfId="54" applyFont="1" applyFill="1" applyBorder="1" applyAlignment="1">
      <alignment horizontal="center" vertical="center" wrapText="1"/>
      <protection/>
    </xf>
    <xf numFmtId="193" fontId="2" fillId="0" borderId="10" xfId="70" applyNumberFormat="1" applyFont="1" applyFill="1" applyBorder="1" applyAlignment="1">
      <alignment horizontal="center" vertical="center" wrapText="1"/>
    </xf>
    <xf numFmtId="193" fontId="1" fillId="0" borderId="10" xfId="63" applyNumberFormat="1" applyFont="1" applyFill="1" applyBorder="1" applyAlignment="1">
      <alignment horizontal="center" vertical="center" wrapText="1"/>
    </xf>
    <xf numFmtId="193" fontId="1" fillId="0" borderId="10" xfId="70" applyNumberFormat="1" applyFont="1" applyFill="1" applyBorder="1" applyAlignment="1">
      <alignment horizontal="center" vertical="center" wrapText="1"/>
    </xf>
    <xf numFmtId="193" fontId="59" fillId="0" borderId="10" xfId="70" applyNumberFormat="1" applyFont="1" applyFill="1" applyBorder="1" applyAlignment="1">
      <alignment horizontal="center" vertical="center" wrapText="1"/>
    </xf>
    <xf numFmtId="193" fontId="2" fillId="0" borderId="10" xfId="54" applyNumberFormat="1" applyFont="1" applyFill="1" applyBorder="1" applyAlignment="1">
      <alignment horizontal="center" vertical="center" wrapText="1"/>
      <protection/>
    </xf>
    <xf numFmtId="193" fontId="1" fillId="0" borderId="10" xfId="73" applyNumberFormat="1" applyFont="1" applyFill="1" applyBorder="1" applyAlignment="1">
      <alignment horizontal="center" vertical="center" wrapText="1"/>
    </xf>
    <xf numFmtId="193" fontId="1" fillId="0" borderId="13" xfId="70" applyNumberFormat="1" applyFont="1" applyFill="1" applyBorder="1" applyAlignment="1">
      <alignment horizontal="center" vertical="center" wrapText="1"/>
    </xf>
    <xf numFmtId="193" fontId="1" fillId="0" borderId="14" xfId="70" applyNumberFormat="1" applyFont="1" applyFill="1" applyBorder="1" applyAlignment="1">
      <alignment horizontal="center" vertical="center" wrapText="1"/>
    </xf>
    <xf numFmtId="2" fontId="1" fillId="0" borderId="10" xfId="54" applyNumberFormat="1" applyFont="1" applyFill="1" applyBorder="1" applyAlignment="1">
      <alignment horizontal="center" vertical="center" wrapText="1"/>
      <protection/>
    </xf>
    <xf numFmtId="2" fontId="1" fillId="0" borderId="0" xfId="54" applyNumberFormat="1" applyFont="1" applyFill="1" applyAlignment="1">
      <alignment horizontal="center" vertical="center" wrapText="1"/>
      <protection/>
    </xf>
    <xf numFmtId="0" fontId="1" fillId="0" borderId="0" xfId="54" applyFont="1" applyFill="1" applyAlignment="1">
      <alignment horizontal="center" vertical="center" wrapText="1"/>
      <protection/>
    </xf>
    <xf numFmtId="0" fontId="62" fillId="0" borderId="0" xfId="0" applyFont="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center" vertical="top" wrapText="1"/>
    </xf>
    <xf numFmtId="0" fontId="1" fillId="0" borderId="1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0" xfId="0" applyFont="1" applyAlignment="1">
      <alignment/>
    </xf>
    <xf numFmtId="192" fontId="2" fillId="33" borderId="16" xfId="54" applyNumberFormat="1" applyFont="1" applyFill="1" applyBorder="1" applyAlignment="1">
      <alignment horizontal="justify" vertical="center" wrapText="1"/>
      <protection/>
    </xf>
    <xf numFmtId="0" fontId="2" fillId="33" borderId="13" xfId="54" applyFont="1" applyFill="1" applyBorder="1" applyAlignment="1">
      <alignment horizontal="justify" vertical="center" wrapText="1"/>
      <protection/>
    </xf>
    <xf numFmtId="0" fontId="1" fillId="33" borderId="17" xfId="54" applyFont="1" applyFill="1" applyBorder="1" applyAlignment="1">
      <alignment horizontal="justify" vertical="center" wrapText="1"/>
      <protection/>
    </xf>
    <xf numFmtId="0" fontId="1" fillId="0" borderId="10" xfId="54" applyFont="1" applyFill="1" applyBorder="1" applyAlignment="1">
      <alignment horizontal="justify" vertical="center" wrapText="1"/>
      <protection/>
    </xf>
    <xf numFmtId="49" fontId="1" fillId="33" borderId="10" xfId="54" applyNumberFormat="1" applyFont="1" applyFill="1" applyBorder="1" applyAlignment="1">
      <alignment horizontal="left" vertical="center" wrapText="1"/>
      <protection/>
    </xf>
    <xf numFmtId="0" fontId="1" fillId="33" borderId="13" xfId="54" applyFont="1" applyFill="1" applyBorder="1" applyAlignment="1">
      <alignment horizontal="justify" vertical="center" wrapText="1"/>
      <protection/>
    </xf>
    <xf numFmtId="0" fontId="1" fillId="33" borderId="10" xfId="57" applyNumberFormat="1" applyFont="1" applyFill="1" applyBorder="1" applyAlignment="1">
      <alignment horizontal="justify" vertical="center"/>
      <protection/>
    </xf>
    <xf numFmtId="0" fontId="1" fillId="33" borderId="10" xfId="54" applyFont="1" applyFill="1" applyBorder="1" applyAlignment="1">
      <alignment horizontal="left" vertical="center" wrapText="1"/>
      <protection/>
    </xf>
    <xf numFmtId="192" fontId="1" fillId="33" borderId="16" xfId="54" applyNumberFormat="1" applyFont="1" applyFill="1" applyBorder="1" applyAlignment="1">
      <alignment horizontal="right" vertical="center" wrapText="1"/>
      <protection/>
    </xf>
    <xf numFmtId="0" fontId="2" fillId="0" borderId="10" xfId="0" applyFont="1" applyBorder="1" applyAlignment="1">
      <alignment horizontal="left" vertical="center" wrapText="1"/>
    </xf>
    <xf numFmtId="0" fontId="1" fillId="0" borderId="0" xfId="0" applyFont="1" applyBorder="1" applyAlignment="1">
      <alignment horizontal="right"/>
    </xf>
    <xf numFmtId="49" fontId="2" fillId="33" borderId="11" xfId="57" applyNumberFormat="1" applyFont="1" applyFill="1" applyBorder="1" applyAlignment="1">
      <alignment horizontal="center" vertical="center" wrapText="1"/>
      <protection/>
    </xf>
    <xf numFmtId="49" fontId="2" fillId="33" borderId="12" xfId="57" applyNumberFormat="1" applyFont="1" applyFill="1" applyBorder="1" applyAlignment="1">
      <alignment horizontal="center" vertical="center" wrapText="1"/>
      <protection/>
    </xf>
    <xf numFmtId="49" fontId="2" fillId="33" borderId="10" xfId="57" applyNumberFormat="1" applyFont="1" applyFill="1" applyBorder="1" applyAlignment="1">
      <alignment horizontal="left" vertical="center" wrapText="1"/>
      <protection/>
    </xf>
    <xf numFmtId="192" fontId="2" fillId="33" borderId="0" xfId="54" applyNumberFormat="1" applyFont="1" applyFill="1" applyBorder="1" applyAlignment="1">
      <alignment horizontal="center" vertical="center" wrapText="1"/>
      <protection/>
    </xf>
    <xf numFmtId="3" fontId="1" fillId="33" borderId="13" xfId="54" applyNumberFormat="1" applyFont="1" applyFill="1" applyBorder="1" applyAlignment="1">
      <alignment horizontal="center" vertical="center" wrapText="1"/>
      <protection/>
    </xf>
    <xf numFmtId="3" fontId="1" fillId="33" borderId="14" xfId="54" applyNumberFormat="1" applyFont="1" applyFill="1" applyBorder="1" applyAlignment="1">
      <alignment horizontal="center" vertical="center" wrapText="1"/>
      <protection/>
    </xf>
    <xf numFmtId="0" fontId="1" fillId="33" borderId="13" xfId="54" applyFont="1" applyFill="1" applyBorder="1" applyAlignment="1">
      <alignment horizontal="justify" vertical="center" wrapText="1"/>
      <protection/>
    </xf>
    <xf numFmtId="0" fontId="1" fillId="33" borderId="14" xfId="54" applyFont="1" applyFill="1" applyBorder="1" applyAlignment="1">
      <alignment horizontal="justify" vertical="center" wrapText="1"/>
      <protection/>
    </xf>
    <xf numFmtId="0" fontId="5" fillId="0" borderId="0" xfId="53" applyFont="1" applyFill="1" applyAlignment="1">
      <alignment horizontal="right" vertical="center" wrapText="1"/>
      <protection/>
    </xf>
    <xf numFmtId="0" fontId="5" fillId="0" borderId="0" xfId="53" applyFont="1" applyFill="1" applyAlignment="1">
      <alignment horizontal="right" vertical="center"/>
      <protection/>
    </xf>
    <xf numFmtId="0" fontId="1" fillId="33" borderId="17" xfId="54" applyFont="1" applyFill="1" applyBorder="1" applyAlignment="1">
      <alignment horizontal="justify" vertical="center" wrapText="1"/>
      <protection/>
    </xf>
    <xf numFmtId="0" fontId="63" fillId="33" borderId="0" xfId="55" applyFont="1" applyFill="1" applyAlignment="1">
      <alignment horizontal="center" vertical="center" wrapText="1"/>
      <protection/>
    </xf>
    <xf numFmtId="0" fontId="59" fillId="33" borderId="16" xfId="55" applyFont="1" applyFill="1" applyBorder="1" applyAlignment="1">
      <alignment horizontal="center" vertical="center" wrapText="1"/>
      <protection/>
    </xf>
    <xf numFmtId="0" fontId="1" fillId="33" borderId="11" xfId="55" applyFont="1" applyFill="1" applyBorder="1" applyAlignment="1">
      <alignment horizontal="center" vertical="center" wrapText="1"/>
      <protection/>
    </xf>
    <xf numFmtId="0" fontId="1" fillId="33" borderId="12" xfId="55" applyFont="1" applyFill="1" applyBorder="1" applyAlignment="1">
      <alignment horizontal="center" vertical="center" wrapText="1"/>
      <protection/>
    </xf>
    <xf numFmtId="0" fontId="1" fillId="33" borderId="13" xfId="55" applyFont="1" applyFill="1" applyBorder="1" applyAlignment="1">
      <alignment horizontal="center" vertical="center" wrapText="1"/>
      <protection/>
    </xf>
    <xf numFmtId="0" fontId="1" fillId="33" borderId="14" xfId="55" applyFont="1" applyFill="1" applyBorder="1" applyAlignment="1">
      <alignment horizontal="center" vertical="center" wrapText="1"/>
      <protection/>
    </xf>
    <xf numFmtId="49" fontId="2" fillId="33" borderId="11" xfId="55" applyNumberFormat="1" applyFont="1" applyFill="1" applyBorder="1" applyAlignment="1">
      <alignment horizontal="left" vertical="center" wrapText="1"/>
      <protection/>
    </xf>
    <xf numFmtId="49" fontId="2" fillId="33" borderId="12" xfId="55" applyNumberFormat="1" applyFont="1" applyFill="1" applyBorder="1" applyAlignment="1">
      <alignment horizontal="left" vertical="center" wrapText="1"/>
      <protection/>
    </xf>
    <xf numFmtId="0" fontId="2" fillId="33" borderId="11" xfId="55" applyFont="1" applyFill="1" applyBorder="1" applyAlignment="1">
      <alignment horizontal="left" vertical="center" wrapText="1"/>
      <protection/>
    </xf>
    <xf numFmtId="0" fontId="2" fillId="33" borderId="12" xfId="55" applyFont="1" applyFill="1" applyBorder="1" applyAlignment="1">
      <alignment horizontal="left" vertical="center" wrapText="1"/>
      <protection/>
    </xf>
    <xf numFmtId="49" fontId="2" fillId="0" borderId="11" xfId="55" applyNumberFormat="1" applyFont="1" applyFill="1" applyBorder="1" applyAlignment="1">
      <alignment horizontal="left" vertical="center" wrapText="1"/>
      <protection/>
    </xf>
    <xf numFmtId="49" fontId="2" fillId="0" borderId="12" xfId="55" applyNumberFormat="1" applyFont="1" applyFill="1" applyBorder="1" applyAlignment="1">
      <alignment horizontal="left" vertical="center" wrapText="1"/>
      <protection/>
    </xf>
    <xf numFmtId="0" fontId="2" fillId="0" borderId="11" xfId="55" applyFont="1" applyFill="1" applyBorder="1" applyAlignment="1">
      <alignment horizontal="left" vertical="center" wrapText="1"/>
      <protection/>
    </xf>
    <xf numFmtId="0" fontId="2" fillId="0" borderId="12" xfId="55" applyFont="1" applyFill="1" applyBorder="1" applyAlignment="1">
      <alignment horizontal="left" vertical="center" wrapText="1"/>
      <protection/>
    </xf>
    <xf numFmtId="0" fontId="1" fillId="33" borderId="19" xfId="55" applyFont="1" applyFill="1" applyBorder="1" applyAlignment="1">
      <alignment horizontal="left" wrapText="1"/>
      <protection/>
    </xf>
    <xf numFmtId="0" fontId="2" fillId="33" borderId="0" xfId="55" applyFont="1" applyFill="1" applyAlignment="1">
      <alignment horizontal="left" vertical="center" wrapText="1"/>
      <protection/>
    </xf>
    <xf numFmtId="0" fontId="1" fillId="33" borderId="0" xfId="55" applyFont="1" applyFill="1" applyAlignment="1">
      <alignment horizontal="left" vertical="center" wrapText="1"/>
      <protection/>
    </xf>
    <xf numFmtId="0" fontId="8" fillId="0" borderId="0" xfId="53" applyFont="1" applyFill="1" applyAlignment="1">
      <alignment horizontal="center" vertical="center" wrapText="1"/>
      <protection/>
    </xf>
    <xf numFmtId="0" fontId="5" fillId="0" borderId="10" xfId="53" applyFont="1" applyFill="1" applyBorder="1" applyAlignment="1">
      <alignment horizontal="center" vertical="center" wrapText="1"/>
      <protection/>
    </xf>
    <xf numFmtId="0" fontId="6" fillId="0" borderId="10" xfId="53" applyFont="1" applyFill="1" applyBorder="1" applyAlignment="1">
      <alignment horizontal="left"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3" xfId="56"/>
    <cellStyle name="Обычный_Лист2" xfId="57"/>
    <cellStyle name="Followed Hyperlink" xfId="58"/>
    <cellStyle name="Плохой" xfId="59"/>
    <cellStyle name="Пояснение" xfId="60"/>
    <cellStyle name="Примечание" xfId="61"/>
    <cellStyle name="Percent" xfId="62"/>
    <cellStyle name="Процентный 2" xfId="63"/>
    <cellStyle name="Связанная ячейка" xfId="64"/>
    <cellStyle name="Текст предупреждения" xfId="65"/>
    <cellStyle name="Comma" xfId="66"/>
    <cellStyle name="Comma [0]" xfId="67"/>
    <cellStyle name="Финансовый 2" xfId="68"/>
    <cellStyle name="Финансовый 2 2" xfId="69"/>
    <cellStyle name="Финансовый 2 2 2" xfId="70"/>
    <cellStyle name="Финансовый 2 3" xfId="71"/>
    <cellStyle name="Финансовый 2 4" xfId="72"/>
    <cellStyle name="Финансовый 2 5" xfId="73"/>
    <cellStyle name="Финансовый 3"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consultantplus://offline/ref=F3BA6AE607F67387DB35B071B7AC6269B2FD3EB93DED401F3CB6EF3559j9y3H" TargetMode="External" /><Relationship Id="rId2" Type="http://schemas.openxmlformats.org/officeDocument/2006/relationships/hyperlink" Target="consultantplus://offline/ref=AB698C739C67974272996CE6846A764237C43A47CC81D8CEA1C01F636Al901H"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52"/>
  <sheetViews>
    <sheetView zoomScalePageLayoutView="0" workbookViewId="0" topLeftCell="A31">
      <selection activeCell="D50" sqref="D50"/>
    </sheetView>
  </sheetViews>
  <sheetFormatPr defaultColWidth="9.140625" defaultRowHeight="12.75"/>
  <cols>
    <col min="1" max="1" width="93.140625" style="146" customWidth="1"/>
    <col min="2" max="2" width="14.140625" style="146" customWidth="1"/>
    <col min="3" max="3" width="17.140625" style="146" customWidth="1"/>
    <col min="4" max="16384" width="9.140625" style="146" customWidth="1"/>
  </cols>
  <sheetData>
    <row r="1" spans="2:3" s="2" customFormat="1" ht="15">
      <c r="B1" s="1" t="s">
        <v>777</v>
      </c>
      <c r="C1" s="1"/>
    </row>
    <row r="2" spans="2:3" s="2" customFormat="1" ht="15">
      <c r="B2" s="1" t="s">
        <v>34</v>
      </c>
      <c r="C2" s="1"/>
    </row>
    <row r="3" spans="2:3" s="2" customFormat="1" ht="15">
      <c r="B3" s="1" t="s">
        <v>97</v>
      </c>
      <c r="C3" s="1"/>
    </row>
    <row r="4" spans="2:3" s="2" customFormat="1" ht="15">
      <c r="B4" s="1" t="s">
        <v>267</v>
      </c>
      <c r="C4" s="1"/>
    </row>
    <row r="5" ht="15">
      <c r="A5" s="141" t="s">
        <v>266</v>
      </c>
    </row>
    <row r="6" ht="15">
      <c r="A6" s="141" t="s">
        <v>436</v>
      </c>
    </row>
    <row r="7" ht="15">
      <c r="A7" s="141" t="s">
        <v>437</v>
      </c>
    </row>
    <row r="8" spans="1:2" ht="15">
      <c r="A8" s="157" t="s">
        <v>786</v>
      </c>
      <c r="B8" s="157"/>
    </row>
    <row r="9" spans="1:2" ht="28.5">
      <c r="A9" s="142" t="s">
        <v>78</v>
      </c>
      <c r="B9" s="143" t="s">
        <v>787</v>
      </c>
    </row>
    <row r="10" spans="1:2" ht="15">
      <c r="A10" s="156" t="s">
        <v>255</v>
      </c>
      <c r="B10" s="156"/>
    </row>
    <row r="11" spans="1:2" ht="30">
      <c r="A11" s="144" t="s">
        <v>256</v>
      </c>
      <c r="B11" s="145">
        <v>100</v>
      </c>
    </row>
    <row r="12" spans="1:2" ht="15">
      <c r="A12" s="144" t="s">
        <v>257</v>
      </c>
      <c r="B12" s="145">
        <v>100</v>
      </c>
    </row>
    <row r="13" spans="1:2" ht="45">
      <c r="A13" s="144" t="s">
        <v>42</v>
      </c>
      <c r="B13" s="145">
        <v>100</v>
      </c>
    </row>
    <row r="14" spans="1:2" ht="15">
      <c r="A14" s="144" t="s">
        <v>84</v>
      </c>
      <c r="B14" s="145">
        <v>100</v>
      </c>
    </row>
    <row r="15" spans="1:2" ht="15">
      <c r="A15" s="156" t="s">
        <v>254</v>
      </c>
      <c r="B15" s="156"/>
    </row>
    <row r="16" spans="1:2" ht="15">
      <c r="A16" s="144" t="s">
        <v>104</v>
      </c>
      <c r="B16" s="145">
        <v>100</v>
      </c>
    </row>
    <row r="17" spans="1:2" ht="15">
      <c r="A17" s="156" t="s">
        <v>91</v>
      </c>
      <c r="B17" s="156"/>
    </row>
    <row r="18" spans="1:2" ht="30">
      <c r="A18" s="144" t="s">
        <v>258</v>
      </c>
      <c r="B18" s="145">
        <v>100</v>
      </c>
    </row>
    <row r="19" spans="1:2" ht="30">
      <c r="A19" s="144" t="s">
        <v>92</v>
      </c>
      <c r="B19" s="145">
        <v>100</v>
      </c>
    </row>
    <row r="20" spans="1:2" ht="30">
      <c r="A20" s="144" t="s">
        <v>124</v>
      </c>
      <c r="B20" s="145">
        <v>100</v>
      </c>
    </row>
    <row r="21" spans="1:2" ht="30">
      <c r="A21" s="144" t="s">
        <v>126</v>
      </c>
      <c r="B21" s="145">
        <v>100</v>
      </c>
    </row>
    <row r="22" spans="1:2" ht="15">
      <c r="A22" s="144" t="s">
        <v>17</v>
      </c>
      <c r="B22" s="145">
        <v>100</v>
      </c>
    </row>
    <row r="23" spans="1:2" ht="15">
      <c r="A23" s="156" t="s">
        <v>93</v>
      </c>
      <c r="B23" s="156"/>
    </row>
    <row r="24" spans="1:2" ht="30">
      <c r="A24" s="144" t="s">
        <v>139</v>
      </c>
      <c r="B24" s="145">
        <v>100</v>
      </c>
    </row>
    <row r="25" spans="1:2" ht="15">
      <c r="A25" s="156" t="s">
        <v>94</v>
      </c>
      <c r="B25" s="156"/>
    </row>
    <row r="26" spans="1:2" ht="45">
      <c r="A26" s="144" t="s">
        <v>19</v>
      </c>
      <c r="B26" s="145">
        <v>100</v>
      </c>
    </row>
    <row r="27" spans="1:2" ht="30">
      <c r="A27" s="144" t="s">
        <v>21</v>
      </c>
      <c r="B27" s="145">
        <v>100</v>
      </c>
    </row>
    <row r="28" spans="1:2" ht="45">
      <c r="A28" s="144" t="s">
        <v>259</v>
      </c>
      <c r="B28" s="145">
        <v>100</v>
      </c>
    </row>
    <row r="29" spans="1:2" ht="15">
      <c r="A29" s="156" t="s">
        <v>82</v>
      </c>
      <c r="B29" s="156"/>
    </row>
    <row r="30" spans="1:2" ht="15">
      <c r="A30" s="144" t="s">
        <v>99</v>
      </c>
      <c r="B30" s="145">
        <v>100</v>
      </c>
    </row>
    <row r="31" spans="1:2" ht="45">
      <c r="A31" s="144" t="s">
        <v>260</v>
      </c>
      <c r="B31" s="145">
        <v>100</v>
      </c>
    </row>
    <row r="32" spans="1:2" ht="15">
      <c r="A32" s="144" t="s">
        <v>106</v>
      </c>
      <c r="B32" s="145">
        <v>100</v>
      </c>
    </row>
    <row r="33" spans="1:2" ht="15">
      <c r="A33" s="144" t="s">
        <v>128</v>
      </c>
      <c r="B33" s="145">
        <v>100</v>
      </c>
    </row>
    <row r="34" spans="1:2" ht="15">
      <c r="A34" s="156" t="s">
        <v>83</v>
      </c>
      <c r="B34" s="156"/>
    </row>
    <row r="35" spans="1:2" ht="15">
      <c r="A35" s="144" t="s">
        <v>261</v>
      </c>
      <c r="B35" s="145">
        <v>100</v>
      </c>
    </row>
    <row r="36" spans="1:2" ht="15">
      <c r="A36" s="144" t="s">
        <v>262</v>
      </c>
      <c r="B36" s="145">
        <v>100</v>
      </c>
    </row>
    <row r="37" spans="1:2" ht="15">
      <c r="A37" s="144" t="s">
        <v>263</v>
      </c>
      <c r="B37" s="145">
        <v>100</v>
      </c>
    </row>
    <row r="38" spans="1:2" ht="15">
      <c r="A38" s="144" t="s">
        <v>7</v>
      </c>
      <c r="B38" s="145">
        <v>100</v>
      </c>
    </row>
    <row r="39" spans="1:2" ht="15">
      <c r="A39" s="144" t="s">
        <v>31</v>
      </c>
      <c r="B39" s="145">
        <v>100</v>
      </c>
    </row>
    <row r="40" spans="1:2" ht="15">
      <c r="A40" s="156" t="s">
        <v>264</v>
      </c>
      <c r="B40" s="156"/>
    </row>
    <row r="41" spans="1:2" ht="30">
      <c r="A41" s="144" t="s">
        <v>265</v>
      </c>
      <c r="B41" s="145">
        <v>100</v>
      </c>
    </row>
    <row r="42" spans="1:2" ht="15">
      <c r="A42" s="156" t="s">
        <v>13</v>
      </c>
      <c r="B42" s="156"/>
    </row>
    <row r="43" spans="1:2" ht="15">
      <c r="A43" s="144" t="s">
        <v>14</v>
      </c>
      <c r="B43" s="145">
        <v>100</v>
      </c>
    </row>
    <row r="44" spans="1:2" ht="15">
      <c r="A44" s="156" t="s">
        <v>308</v>
      </c>
      <c r="B44" s="156"/>
    </row>
    <row r="45" spans="1:2" ht="15">
      <c r="A45" s="144" t="s">
        <v>31</v>
      </c>
      <c r="B45" s="145">
        <v>100</v>
      </c>
    </row>
    <row r="46" spans="1:2" ht="15">
      <c r="A46" s="156" t="s">
        <v>309</v>
      </c>
      <c r="B46" s="156"/>
    </row>
    <row r="47" spans="1:2" ht="60">
      <c r="A47" s="144" t="s">
        <v>310</v>
      </c>
      <c r="B47" s="145">
        <v>100</v>
      </c>
    </row>
    <row r="48" spans="1:2" ht="15">
      <c r="A48" s="156" t="s">
        <v>311</v>
      </c>
      <c r="B48" s="156"/>
    </row>
    <row r="49" spans="1:2" ht="45">
      <c r="A49" s="144" t="s">
        <v>312</v>
      </c>
      <c r="B49" s="145">
        <v>100</v>
      </c>
    </row>
    <row r="50" spans="1:2" ht="15">
      <c r="A50" s="144" t="s">
        <v>313</v>
      </c>
      <c r="B50" s="145">
        <v>100</v>
      </c>
    </row>
    <row r="51" spans="1:2" ht="15">
      <c r="A51" s="156" t="s">
        <v>314</v>
      </c>
      <c r="B51" s="156"/>
    </row>
    <row r="52" spans="1:2" ht="30">
      <c r="A52" s="144" t="s">
        <v>76</v>
      </c>
      <c r="B52" s="145">
        <v>100</v>
      </c>
    </row>
  </sheetData>
  <sheetProtection/>
  <mergeCells count="14">
    <mergeCell ref="A29:B29"/>
    <mergeCell ref="A8:B8"/>
    <mergeCell ref="A10:B10"/>
    <mergeCell ref="A15:B15"/>
    <mergeCell ref="A17:B17"/>
    <mergeCell ref="A23:B23"/>
    <mergeCell ref="A25:B25"/>
    <mergeCell ref="A44:B44"/>
    <mergeCell ref="A51:B51"/>
    <mergeCell ref="A48:B48"/>
    <mergeCell ref="A46:B46"/>
    <mergeCell ref="A34:B34"/>
    <mergeCell ref="A40:B40"/>
    <mergeCell ref="A42:B42"/>
  </mergeCells>
  <printOptions/>
  <pageMargins left="0.8661417322834646" right="0.15748031496062992" top="0.3937007874015748" bottom="0.2362204724409449" header="0.31496062992125984" footer="0.1968503937007874"/>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IF325"/>
  <sheetViews>
    <sheetView tabSelected="1" zoomScalePageLayoutView="0" workbookViewId="0" topLeftCell="A124">
      <selection activeCell="B143" sqref="B143"/>
    </sheetView>
  </sheetViews>
  <sheetFormatPr defaultColWidth="9.140625" defaultRowHeight="12.75"/>
  <cols>
    <col min="1" max="1" width="30.140625" style="65" customWidth="1"/>
    <col min="2" max="2" width="65.7109375" style="87" customWidth="1"/>
    <col min="3" max="3" width="17.28125" style="140" customWidth="1"/>
    <col min="4" max="16384" width="9.140625" style="61" customWidth="1"/>
  </cols>
  <sheetData>
    <row r="1" spans="1:3" s="8" customFormat="1" ht="15">
      <c r="A1" s="6"/>
      <c r="B1" s="166" t="s">
        <v>779</v>
      </c>
      <c r="C1" s="166"/>
    </row>
    <row r="2" spans="1:3" s="8" customFormat="1" ht="15">
      <c r="A2" s="6"/>
      <c r="B2" s="166" t="s">
        <v>34</v>
      </c>
      <c r="C2" s="166"/>
    </row>
    <row r="3" spans="1:3" s="8" customFormat="1" ht="15">
      <c r="A3" s="6"/>
      <c r="B3" s="166" t="s">
        <v>97</v>
      </c>
      <c r="C3" s="166"/>
    </row>
    <row r="4" spans="1:3" s="8" customFormat="1" ht="15">
      <c r="A4" s="6"/>
      <c r="B4" s="167" t="s">
        <v>346</v>
      </c>
      <c r="C4" s="167"/>
    </row>
    <row r="5" spans="1:3" ht="15">
      <c r="A5" s="161" t="s">
        <v>775</v>
      </c>
      <c r="B5" s="161"/>
      <c r="C5" s="161"/>
    </row>
    <row r="6" spans="1:3" ht="15">
      <c r="A6" s="161"/>
      <c r="B6" s="161"/>
      <c r="C6" s="161"/>
    </row>
    <row r="7" spans="1:3" ht="15">
      <c r="A7" s="88"/>
      <c r="B7" s="147"/>
      <c r="C7" s="155" t="s">
        <v>763</v>
      </c>
    </row>
    <row r="8" spans="1:3" ht="28.5">
      <c r="A8" s="89" t="s">
        <v>450</v>
      </c>
      <c r="B8" s="148" t="s">
        <v>451</v>
      </c>
      <c r="C8" s="129" t="s">
        <v>789</v>
      </c>
    </row>
    <row r="9" spans="1:3" s="62" customFormat="1" ht="14.25">
      <c r="A9" s="66" t="s">
        <v>510</v>
      </c>
      <c r="B9" s="90" t="s">
        <v>452</v>
      </c>
      <c r="C9" s="130">
        <f>SUM(C11:C15)</f>
        <v>845131.1000000001</v>
      </c>
    </row>
    <row r="10" spans="1:240" s="67" customFormat="1" ht="45">
      <c r="A10" s="92"/>
      <c r="B10" s="93" t="s">
        <v>764</v>
      </c>
      <c r="C10" s="131">
        <f>(C11+C12+C13+C14)*14.52/29.52+C15</f>
        <v>417095.88658536586</v>
      </c>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row>
    <row r="11" spans="1:3" ht="75">
      <c r="A11" s="162" t="s">
        <v>511</v>
      </c>
      <c r="B11" s="95" t="s">
        <v>512</v>
      </c>
      <c r="C11" s="132">
        <f>788321+3750-138.2+0.3</f>
        <v>791933.1000000001</v>
      </c>
    </row>
    <row r="12" spans="1:3" ht="45">
      <c r="A12" s="163"/>
      <c r="B12" s="95" t="s">
        <v>513</v>
      </c>
      <c r="C12" s="132">
        <v>33618.5</v>
      </c>
    </row>
    <row r="13" spans="1:3" ht="105">
      <c r="A13" s="97" t="s">
        <v>514</v>
      </c>
      <c r="B13" s="98" t="s">
        <v>515</v>
      </c>
      <c r="C13" s="132">
        <v>10821.7</v>
      </c>
    </row>
    <row r="14" spans="1:3" ht="45">
      <c r="A14" s="97" t="s">
        <v>516</v>
      </c>
      <c r="B14" s="95" t="s">
        <v>517</v>
      </c>
      <c r="C14" s="132">
        <v>6000</v>
      </c>
    </row>
    <row r="15" spans="1:3" ht="75">
      <c r="A15" s="97" t="s">
        <v>518</v>
      </c>
      <c r="B15" s="98" t="s">
        <v>519</v>
      </c>
      <c r="C15" s="132">
        <v>2757.8</v>
      </c>
    </row>
    <row r="16" spans="1:3" s="62" customFormat="1" ht="28.5">
      <c r="A16" s="68" t="s">
        <v>454</v>
      </c>
      <c r="B16" s="99" t="s">
        <v>453</v>
      </c>
      <c r="C16" s="130">
        <f>C17+C18+C19+C20</f>
        <v>22925.200000000004</v>
      </c>
    </row>
    <row r="17" spans="1:3" ht="60">
      <c r="A17" s="97" t="s">
        <v>520</v>
      </c>
      <c r="B17" s="98" t="s">
        <v>521</v>
      </c>
      <c r="C17" s="132">
        <v>10125.7</v>
      </c>
    </row>
    <row r="18" spans="1:3" ht="75">
      <c r="A18" s="97" t="s">
        <v>522</v>
      </c>
      <c r="B18" s="98" t="s">
        <v>523</v>
      </c>
      <c r="C18" s="132">
        <v>81.5</v>
      </c>
    </row>
    <row r="19" spans="1:3" ht="60">
      <c r="A19" s="97" t="s">
        <v>524</v>
      </c>
      <c r="B19" s="98" t="s">
        <v>525</v>
      </c>
      <c r="C19" s="132">
        <v>15012.1</v>
      </c>
    </row>
    <row r="20" spans="1:3" ht="60">
      <c r="A20" s="97" t="s">
        <v>526</v>
      </c>
      <c r="B20" s="98" t="s">
        <v>527</v>
      </c>
      <c r="C20" s="132">
        <v>-2294.1</v>
      </c>
    </row>
    <row r="21" spans="1:3" s="62" customFormat="1" ht="14.25">
      <c r="A21" s="66" t="s">
        <v>455</v>
      </c>
      <c r="B21" s="100" t="s">
        <v>456</v>
      </c>
      <c r="C21" s="130">
        <f>C22+C23+C24+C25</f>
        <v>232189.80000000002</v>
      </c>
    </row>
    <row r="22" spans="1:240" s="63" customFormat="1" ht="30">
      <c r="A22" s="101" t="s">
        <v>457</v>
      </c>
      <c r="B22" s="95" t="s">
        <v>458</v>
      </c>
      <c r="C22" s="132">
        <v>165682.7</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row>
    <row r="23" spans="1:240" s="63" customFormat="1" ht="30">
      <c r="A23" s="101" t="s">
        <v>459</v>
      </c>
      <c r="B23" s="95" t="s">
        <v>460</v>
      </c>
      <c r="C23" s="132">
        <v>58991.7</v>
      </c>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row>
    <row r="24" spans="1:240" s="63" customFormat="1" ht="15">
      <c r="A24" s="101" t="s">
        <v>461</v>
      </c>
      <c r="B24" s="95" t="s">
        <v>462</v>
      </c>
      <c r="C24" s="132">
        <v>100</v>
      </c>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row>
    <row r="25" spans="1:3" ht="30">
      <c r="A25" s="101" t="s">
        <v>463</v>
      </c>
      <c r="B25" s="95" t="s">
        <v>464</v>
      </c>
      <c r="C25" s="132">
        <v>7415.4</v>
      </c>
    </row>
    <row r="26" spans="1:240" ht="15">
      <c r="A26" s="66" t="s">
        <v>465</v>
      </c>
      <c r="B26" s="100" t="s">
        <v>466</v>
      </c>
      <c r="C26" s="130">
        <f>C27+C28</f>
        <v>166601.4</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row>
    <row r="27" spans="1:3" ht="45">
      <c r="A27" s="101" t="s">
        <v>467</v>
      </c>
      <c r="B27" s="95" t="s">
        <v>468</v>
      </c>
      <c r="C27" s="132">
        <v>40498</v>
      </c>
    </row>
    <row r="28" spans="1:3" ht="15">
      <c r="A28" s="101" t="s">
        <v>469</v>
      </c>
      <c r="B28" s="95" t="s">
        <v>528</v>
      </c>
      <c r="C28" s="130">
        <f>C29+C30</f>
        <v>126103.4</v>
      </c>
    </row>
    <row r="29" spans="1:240" s="62" customFormat="1" ht="30">
      <c r="A29" s="101" t="s">
        <v>529</v>
      </c>
      <c r="B29" s="95" t="s">
        <v>530</v>
      </c>
      <c r="C29" s="132">
        <v>115103.4</v>
      </c>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row>
    <row r="30" spans="1:3" ht="30">
      <c r="A30" s="101" t="s">
        <v>531</v>
      </c>
      <c r="B30" s="95" t="s">
        <v>532</v>
      </c>
      <c r="C30" s="132">
        <v>11000</v>
      </c>
    </row>
    <row r="31" spans="1:3" s="62" customFormat="1" ht="14.25">
      <c r="A31" s="66" t="s">
        <v>470</v>
      </c>
      <c r="B31" s="90" t="s">
        <v>471</v>
      </c>
      <c r="C31" s="130">
        <f>SUM(C32:C39)</f>
        <v>38738.9</v>
      </c>
    </row>
    <row r="32" spans="1:240" s="62" customFormat="1" ht="45">
      <c r="A32" s="101" t="s">
        <v>533</v>
      </c>
      <c r="B32" s="95" t="s">
        <v>534</v>
      </c>
      <c r="C32" s="133">
        <v>19978.9</v>
      </c>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row>
    <row r="33" spans="1:240" s="62" customFormat="1" ht="60">
      <c r="A33" s="101" t="s">
        <v>535</v>
      </c>
      <c r="B33" s="95" t="s">
        <v>536</v>
      </c>
      <c r="C33" s="132">
        <v>374</v>
      </c>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row>
    <row r="34" spans="1:240" s="62" customFormat="1" ht="90">
      <c r="A34" s="97" t="s">
        <v>537</v>
      </c>
      <c r="B34" s="95" t="s">
        <v>538</v>
      </c>
      <c r="C34" s="132">
        <v>12</v>
      </c>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row>
    <row r="35" spans="1:3" s="62" customFormat="1" ht="45">
      <c r="A35" s="101" t="s">
        <v>539</v>
      </c>
      <c r="B35" s="95" t="s">
        <v>540</v>
      </c>
      <c r="C35" s="132">
        <v>17000</v>
      </c>
    </row>
    <row r="36" spans="1:240" ht="30">
      <c r="A36" s="101" t="s">
        <v>541</v>
      </c>
      <c r="B36" s="95" t="s">
        <v>542</v>
      </c>
      <c r="C36" s="132">
        <v>720</v>
      </c>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row>
    <row r="37" spans="1:240" ht="60">
      <c r="A37" s="101" t="s">
        <v>543</v>
      </c>
      <c r="B37" s="95" t="s">
        <v>544</v>
      </c>
      <c r="C37" s="132">
        <v>600</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row>
    <row r="38" spans="1:3" ht="30">
      <c r="A38" s="101" t="s">
        <v>545</v>
      </c>
      <c r="B38" s="95" t="s">
        <v>546</v>
      </c>
      <c r="C38" s="132">
        <v>30</v>
      </c>
    </row>
    <row r="39" spans="1:240" s="62" customFormat="1" ht="90">
      <c r="A39" s="101" t="s">
        <v>547</v>
      </c>
      <c r="B39" s="95" t="s">
        <v>548</v>
      </c>
      <c r="C39" s="132">
        <v>24</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row>
    <row r="40" spans="1:3" s="62" customFormat="1" ht="14.25">
      <c r="A40" s="158" t="s">
        <v>472</v>
      </c>
      <c r="B40" s="159"/>
      <c r="C40" s="130">
        <f>C9+C16+C21+C26+C31</f>
        <v>1305586.4</v>
      </c>
    </row>
    <row r="41" spans="1:240" ht="28.5">
      <c r="A41" s="66" t="s">
        <v>473</v>
      </c>
      <c r="B41" s="100" t="s">
        <v>474</v>
      </c>
      <c r="C41" s="130">
        <f>SUM(C42:C48)</f>
        <v>101027</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row>
    <row r="42" spans="1:240" s="63" customFormat="1" ht="75">
      <c r="A42" s="103" t="s">
        <v>549</v>
      </c>
      <c r="B42" s="104" t="s">
        <v>550</v>
      </c>
      <c r="C42" s="132">
        <v>71000</v>
      </c>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row>
    <row r="43" spans="1:240" s="63" customFormat="1" ht="75">
      <c r="A43" s="103" t="s">
        <v>551</v>
      </c>
      <c r="B43" s="104" t="s">
        <v>552</v>
      </c>
      <c r="C43" s="132">
        <v>7600</v>
      </c>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row>
    <row r="44" spans="1:3" ht="60">
      <c r="A44" s="103" t="s">
        <v>553</v>
      </c>
      <c r="B44" s="104" t="s">
        <v>554</v>
      </c>
      <c r="C44" s="132">
        <v>115.2</v>
      </c>
    </row>
    <row r="45" spans="1:3" ht="60">
      <c r="A45" s="103" t="s">
        <v>555</v>
      </c>
      <c r="B45" s="104" t="s">
        <v>554</v>
      </c>
      <c r="C45" s="132">
        <v>144</v>
      </c>
    </row>
    <row r="46" spans="1:240" s="63" customFormat="1" ht="30">
      <c r="A46" s="103" t="s">
        <v>556</v>
      </c>
      <c r="B46" s="105" t="s">
        <v>557</v>
      </c>
      <c r="C46" s="132">
        <v>11220</v>
      </c>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row>
    <row r="47" spans="1:240" s="63" customFormat="1" ht="45">
      <c r="A47" s="103" t="s">
        <v>558</v>
      </c>
      <c r="B47" s="104" t="s">
        <v>559</v>
      </c>
      <c r="C47" s="132">
        <v>6738.2</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row>
    <row r="48" spans="1:240" s="63" customFormat="1" ht="75">
      <c r="A48" s="103" t="s">
        <v>560</v>
      </c>
      <c r="B48" s="95" t="s">
        <v>561</v>
      </c>
      <c r="C48" s="132">
        <v>4209.6</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row>
    <row r="49" spans="1:3" s="62" customFormat="1" ht="14.25">
      <c r="A49" s="66" t="s">
        <v>562</v>
      </c>
      <c r="B49" s="90" t="s">
        <v>475</v>
      </c>
      <c r="C49" s="130">
        <f>SUM(C50:C54)</f>
        <v>4602.4</v>
      </c>
    </row>
    <row r="50" spans="1:3" s="62" customFormat="1" ht="30">
      <c r="A50" s="101" t="s">
        <v>563</v>
      </c>
      <c r="B50" s="95" t="s">
        <v>564</v>
      </c>
      <c r="C50" s="132">
        <v>653.4</v>
      </c>
    </row>
    <row r="51" spans="1:3" s="62" customFormat="1" ht="30">
      <c r="A51" s="101" t="s">
        <v>565</v>
      </c>
      <c r="B51" s="95" t="s">
        <v>566</v>
      </c>
      <c r="C51" s="132">
        <v>0</v>
      </c>
    </row>
    <row r="52" spans="1:3" s="62" customFormat="1" ht="15">
      <c r="A52" s="101" t="s">
        <v>567</v>
      </c>
      <c r="B52" s="95" t="s">
        <v>568</v>
      </c>
      <c r="C52" s="132">
        <v>2607</v>
      </c>
    </row>
    <row r="53" spans="1:3" s="62" customFormat="1" ht="15">
      <c r="A53" s="101" t="s">
        <v>569</v>
      </c>
      <c r="B53" s="95" t="s">
        <v>570</v>
      </c>
      <c r="C53" s="132">
        <v>1342</v>
      </c>
    </row>
    <row r="54" spans="1:3" s="62" customFormat="1" ht="45">
      <c r="A54" s="101" t="s">
        <v>571</v>
      </c>
      <c r="B54" s="95" t="s">
        <v>572</v>
      </c>
      <c r="C54" s="132">
        <v>0</v>
      </c>
    </row>
    <row r="55" spans="1:3" s="62" customFormat="1" ht="28.5">
      <c r="A55" s="66" t="s">
        <v>476</v>
      </c>
      <c r="B55" s="90" t="s">
        <v>477</v>
      </c>
      <c r="C55" s="130">
        <f>C56+C62</f>
        <v>25799.3</v>
      </c>
    </row>
    <row r="56" spans="1:239" s="106" customFormat="1" ht="30">
      <c r="A56" s="101" t="s">
        <v>573</v>
      </c>
      <c r="B56" s="95" t="s">
        <v>124</v>
      </c>
      <c r="C56" s="130">
        <f>C57+C58+C59+C61+C60</f>
        <v>23693.399999999998</v>
      </c>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row>
    <row r="57" spans="1:239" s="106" customFormat="1" ht="30">
      <c r="A57" s="101" t="s">
        <v>574</v>
      </c>
      <c r="B57" s="95" t="s">
        <v>124</v>
      </c>
      <c r="C57" s="132">
        <v>34.8</v>
      </c>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c r="GW57" s="61"/>
      <c r="GX57" s="61"/>
      <c r="GY57" s="61"/>
      <c r="GZ57" s="61"/>
      <c r="HA57" s="61"/>
      <c r="HB57" s="61"/>
      <c r="HC57" s="61"/>
      <c r="HD57" s="61"/>
      <c r="HE57" s="61"/>
      <c r="HF57" s="61"/>
      <c r="HG57" s="61"/>
      <c r="HH57" s="61"/>
      <c r="HI57" s="61"/>
      <c r="HJ57" s="61"/>
      <c r="HK57" s="61"/>
      <c r="HL57" s="61"/>
      <c r="HM57" s="61"/>
      <c r="HN57" s="61"/>
      <c r="HO57" s="61"/>
      <c r="HP57" s="61"/>
      <c r="HQ57" s="61"/>
      <c r="HR57" s="61"/>
      <c r="HS57" s="61"/>
      <c r="HT57" s="61"/>
      <c r="HU57" s="61"/>
      <c r="HV57" s="61"/>
      <c r="HW57" s="61"/>
      <c r="HX57" s="61"/>
      <c r="HY57" s="61"/>
      <c r="HZ57" s="61"/>
      <c r="IA57" s="61"/>
      <c r="IB57" s="61"/>
      <c r="IC57" s="61"/>
      <c r="ID57" s="61"/>
      <c r="IE57" s="61"/>
    </row>
    <row r="58" spans="1:239" s="106" customFormat="1" ht="30">
      <c r="A58" s="101" t="s">
        <v>575</v>
      </c>
      <c r="B58" s="95" t="s">
        <v>124</v>
      </c>
      <c r="C58" s="132">
        <v>2810</v>
      </c>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61"/>
      <c r="HA58" s="61"/>
      <c r="HB58" s="61"/>
      <c r="HC58" s="61"/>
      <c r="HD58" s="61"/>
      <c r="HE58" s="61"/>
      <c r="HF58" s="61"/>
      <c r="HG58" s="61"/>
      <c r="HH58" s="61"/>
      <c r="HI58" s="61"/>
      <c r="HJ58" s="61"/>
      <c r="HK58" s="61"/>
      <c r="HL58" s="61"/>
      <c r="HM58" s="61"/>
      <c r="HN58" s="61"/>
      <c r="HO58" s="61"/>
      <c r="HP58" s="61"/>
      <c r="HQ58" s="61"/>
      <c r="HR58" s="61"/>
      <c r="HS58" s="61"/>
      <c r="HT58" s="61"/>
      <c r="HU58" s="61"/>
      <c r="HV58" s="61"/>
      <c r="HW58" s="61"/>
      <c r="HX58" s="61"/>
      <c r="HY58" s="61"/>
      <c r="HZ58" s="61"/>
      <c r="IA58" s="61"/>
      <c r="IB58" s="61"/>
      <c r="IC58" s="61"/>
      <c r="ID58" s="61"/>
      <c r="IE58" s="61"/>
    </row>
    <row r="59" spans="1:239" s="106" customFormat="1" ht="30">
      <c r="A59" s="101" t="s">
        <v>576</v>
      </c>
      <c r="B59" s="95" t="s">
        <v>124</v>
      </c>
      <c r="C59" s="132">
        <v>235.3</v>
      </c>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1"/>
      <c r="GQ59" s="61"/>
      <c r="GR59" s="61"/>
      <c r="GS59" s="61"/>
      <c r="GT59" s="61"/>
      <c r="GU59" s="61"/>
      <c r="GV59" s="61"/>
      <c r="GW59" s="61"/>
      <c r="GX59" s="61"/>
      <c r="GY59" s="61"/>
      <c r="GZ59" s="61"/>
      <c r="HA59" s="61"/>
      <c r="HB59" s="61"/>
      <c r="HC59" s="61"/>
      <c r="HD59" s="61"/>
      <c r="HE59" s="61"/>
      <c r="HF59" s="61"/>
      <c r="HG59" s="61"/>
      <c r="HH59" s="61"/>
      <c r="HI59" s="61"/>
      <c r="HJ59" s="61"/>
      <c r="HK59" s="61"/>
      <c r="HL59" s="61"/>
      <c r="HM59" s="61"/>
      <c r="HN59" s="61"/>
      <c r="HO59" s="61"/>
      <c r="HP59" s="61"/>
      <c r="HQ59" s="61"/>
      <c r="HR59" s="61"/>
      <c r="HS59" s="61"/>
      <c r="HT59" s="61"/>
      <c r="HU59" s="61"/>
      <c r="HV59" s="61"/>
      <c r="HW59" s="61"/>
      <c r="HX59" s="61"/>
      <c r="HY59" s="61"/>
      <c r="HZ59" s="61"/>
      <c r="IA59" s="61"/>
      <c r="IB59" s="61"/>
      <c r="IC59" s="61"/>
      <c r="ID59" s="61"/>
      <c r="IE59" s="61"/>
    </row>
    <row r="60" spans="1:239" s="106" customFormat="1" ht="60">
      <c r="A60" s="101" t="s">
        <v>577</v>
      </c>
      <c r="B60" s="95" t="s">
        <v>792</v>
      </c>
      <c r="C60" s="132">
        <v>19920.1</v>
      </c>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c r="ID60" s="61"/>
      <c r="IE60" s="61"/>
    </row>
    <row r="61" spans="1:239" s="106" customFormat="1" ht="30">
      <c r="A61" s="101" t="s">
        <v>578</v>
      </c>
      <c r="B61" s="95" t="s">
        <v>124</v>
      </c>
      <c r="C61" s="132">
        <v>693.2</v>
      </c>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row>
    <row r="62" spans="1:239" s="106" customFormat="1" ht="15">
      <c r="A62" s="101" t="s">
        <v>579</v>
      </c>
      <c r="B62" s="95" t="s">
        <v>580</v>
      </c>
      <c r="C62" s="130">
        <f>C63+C66</f>
        <v>2105.9</v>
      </c>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c r="HW62" s="61"/>
      <c r="HX62" s="61"/>
      <c r="HY62" s="61"/>
      <c r="HZ62" s="61"/>
      <c r="IA62" s="61"/>
      <c r="IB62" s="61"/>
      <c r="IC62" s="61"/>
      <c r="ID62" s="61"/>
      <c r="IE62" s="61"/>
    </row>
    <row r="63" spans="1:239" s="106" customFormat="1" ht="30">
      <c r="A63" s="101" t="s">
        <v>581</v>
      </c>
      <c r="B63" s="95" t="s">
        <v>126</v>
      </c>
      <c r="C63" s="132">
        <f>C64+C65</f>
        <v>1895.9</v>
      </c>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row>
    <row r="64" spans="1:239" s="106" customFormat="1" ht="15">
      <c r="A64" s="101">
        <v>283</v>
      </c>
      <c r="B64" s="107" t="s">
        <v>785</v>
      </c>
      <c r="C64" s="132">
        <v>0</v>
      </c>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c r="ID64" s="61"/>
      <c r="IE64" s="61"/>
    </row>
    <row r="65" spans="1:239" s="106" customFormat="1" ht="15">
      <c r="A65" s="101">
        <v>288</v>
      </c>
      <c r="B65" s="95" t="s">
        <v>782</v>
      </c>
      <c r="C65" s="132">
        <v>1895.9</v>
      </c>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row>
    <row r="66" spans="1:239" s="106" customFormat="1" ht="15">
      <c r="A66" s="101" t="s">
        <v>583</v>
      </c>
      <c r="B66" s="95" t="s">
        <v>580</v>
      </c>
      <c r="C66" s="132">
        <f>C67</f>
        <v>210</v>
      </c>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c r="GW66" s="61"/>
      <c r="GX66" s="61"/>
      <c r="GY66" s="61"/>
      <c r="GZ66" s="61"/>
      <c r="HA66" s="61"/>
      <c r="HB66" s="61"/>
      <c r="HC66" s="61"/>
      <c r="HD66" s="61"/>
      <c r="HE66" s="61"/>
      <c r="HF66" s="61"/>
      <c r="HG66" s="61"/>
      <c r="HH66" s="61"/>
      <c r="HI66" s="61"/>
      <c r="HJ66" s="61"/>
      <c r="HK66" s="61"/>
      <c r="HL66" s="61"/>
      <c r="HM66" s="61"/>
      <c r="HN66" s="61"/>
      <c r="HO66" s="61"/>
      <c r="HP66" s="61"/>
      <c r="HQ66" s="61"/>
      <c r="HR66" s="61"/>
      <c r="HS66" s="61"/>
      <c r="HT66" s="61"/>
      <c r="HU66" s="61"/>
      <c r="HV66" s="61"/>
      <c r="HW66" s="61"/>
      <c r="HX66" s="61"/>
      <c r="HY66" s="61"/>
      <c r="HZ66" s="61"/>
      <c r="IA66" s="61"/>
      <c r="IB66" s="61"/>
      <c r="IC66" s="61"/>
      <c r="ID66" s="61"/>
      <c r="IE66" s="61"/>
    </row>
    <row r="67" spans="1:239" s="106" customFormat="1" ht="15">
      <c r="A67" s="101" t="s">
        <v>584</v>
      </c>
      <c r="B67" s="95" t="s">
        <v>580</v>
      </c>
      <c r="C67" s="132">
        <v>210</v>
      </c>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c r="HA67" s="61"/>
      <c r="HB67" s="61"/>
      <c r="HC67" s="61"/>
      <c r="HD67" s="61"/>
      <c r="HE67" s="61"/>
      <c r="HF67" s="61"/>
      <c r="HG67" s="61"/>
      <c r="HH67" s="61"/>
      <c r="HI67" s="61"/>
      <c r="HJ67" s="61"/>
      <c r="HK67" s="61"/>
      <c r="HL67" s="61"/>
      <c r="HM67" s="61"/>
      <c r="HN67" s="61"/>
      <c r="HO67" s="61"/>
      <c r="HP67" s="61"/>
      <c r="HQ67" s="61"/>
      <c r="HR67" s="61"/>
      <c r="HS67" s="61"/>
      <c r="HT67" s="61"/>
      <c r="HU67" s="61"/>
      <c r="HV67" s="61"/>
      <c r="HW67" s="61"/>
      <c r="HX67" s="61"/>
      <c r="HY67" s="61"/>
      <c r="HZ67" s="61"/>
      <c r="IA67" s="61"/>
      <c r="IB67" s="61"/>
      <c r="IC67" s="61"/>
      <c r="ID67" s="61"/>
      <c r="IE67" s="61"/>
    </row>
    <row r="68" spans="1:3" ht="15">
      <c r="A68" s="66" t="s">
        <v>478</v>
      </c>
      <c r="B68" s="90" t="s">
        <v>793</v>
      </c>
      <c r="C68" s="130">
        <f>SUM(C69:C73)</f>
        <v>32676.3</v>
      </c>
    </row>
    <row r="69" spans="1:3" ht="75">
      <c r="A69" s="97" t="s">
        <v>585</v>
      </c>
      <c r="B69" s="95" t="s">
        <v>116</v>
      </c>
      <c r="C69" s="132">
        <v>5.7</v>
      </c>
    </row>
    <row r="70" spans="1:3" ht="90">
      <c r="A70" s="101" t="s">
        <v>586</v>
      </c>
      <c r="B70" s="95" t="s">
        <v>587</v>
      </c>
      <c r="C70" s="132">
        <v>10000</v>
      </c>
    </row>
    <row r="71" spans="1:3" ht="45">
      <c r="A71" s="103" t="s">
        <v>588</v>
      </c>
      <c r="B71" s="95" t="s">
        <v>589</v>
      </c>
      <c r="C71" s="132">
        <v>20250</v>
      </c>
    </row>
    <row r="72" spans="1:3" ht="45">
      <c r="A72" s="103" t="s">
        <v>590</v>
      </c>
      <c r="B72" s="95" t="s">
        <v>591</v>
      </c>
      <c r="C72" s="132">
        <v>1800</v>
      </c>
    </row>
    <row r="73" spans="1:3" ht="75">
      <c r="A73" s="103" t="s">
        <v>592</v>
      </c>
      <c r="B73" s="105" t="s">
        <v>593</v>
      </c>
      <c r="C73" s="132">
        <v>620.6</v>
      </c>
    </row>
    <row r="74" spans="1:3" ht="15">
      <c r="A74" s="66" t="s">
        <v>479</v>
      </c>
      <c r="B74" s="90" t="s">
        <v>480</v>
      </c>
      <c r="C74" s="134">
        <f>SUM(C75:C97)</f>
        <v>8600</v>
      </c>
    </row>
    <row r="75" spans="1:3" ht="65.25" customHeight="1">
      <c r="A75" s="101" t="s">
        <v>594</v>
      </c>
      <c r="B75" s="95" t="s">
        <v>595</v>
      </c>
      <c r="C75" s="132">
        <v>900</v>
      </c>
    </row>
    <row r="76" spans="1:3" ht="47.25" customHeight="1">
      <c r="A76" s="101" t="s">
        <v>596</v>
      </c>
      <c r="B76" s="95" t="s">
        <v>597</v>
      </c>
      <c r="C76" s="132">
        <v>50</v>
      </c>
    </row>
    <row r="77" spans="1:3" ht="15">
      <c r="A77" s="101" t="s">
        <v>598</v>
      </c>
      <c r="B77" s="164" t="s">
        <v>599</v>
      </c>
      <c r="C77" s="132">
        <v>150</v>
      </c>
    </row>
    <row r="78" spans="1:3" ht="32.25" customHeight="1">
      <c r="A78" s="101" t="s">
        <v>600</v>
      </c>
      <c r="B78" s="165"/>
      <c r="C78" s="132">
        <v>600</v>
      </c>
    </row>
    <row r="79" spans="1:3" ht="75">
      <c r="A79" s="101" t="s">
        <v>601</v>
      </c>
      <c r="B79" s="109" t="s">
        <v>602</v>
      </c>
      <c r="C79" s="132">
        <v>20</v>
      </c>
    </row>
    <row r="80" spans="1:240" s="63" customFormat="1" ht="90">
      <c r="A80" s="101" t="s">
        <v>603</v>
      </c>
      <c r="B80" s="110" t="s">
        <v>604</v>
      </c>
      <c r="C80" s="132">
        <v>900</v>
      </c>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c r="EV80" s="61"/>
      <c r="EW80" s="61"/>
      <c r="EX80" s="61"/>
      <c r="EY80" s="61"/>
      <c r="EZ80" s="61"/>
      <c r="FA80" s="61"/>
      <c r="FB80" s="61"/>
      <c r="FC80" s="61"/>
      <c r="FD80" s="61"/>
      <c r="FE80" s="61"/>
      <c r="FF80" s="61"/>
      <c r="FG80" s="61"/>
      <c r="FH80" s="61"/>
      <c r="FI80" s="61"/>
      <c r="FJ80" s="61"/>
      <c r="FK80" s="61"/>
      <c r="FL80" s="61"/>
      <c r="FM80" s="61"/>
      <c r="FN80" s="61"/>
      <c r="FO80" s="61"/>
      <c r="FP80" s="61"/>
      <c r="FQ80" s="61"/>
      <c r="FR80" s="61"/>
      <c r="FS80" s="61"/>
      <c r="FT80" s="61"/>
      <c r="FU80" s="61"/>
      <c r="FV80" s="61"/>
      <c r="FW80" s="61"/>
      <c r="FX80" s="61"/>
      <c r="FY80" s="61"/>
      <c r="FZ80" s="61"/>
      <c r="GA80" s="61"/>
      <c r="GB80" s="61"/>
      <c r="GC80" s="61"/>
      <c r="GD80" s="61"/>
      <c r="GE80" s="61"/>
      <c r="GF80" s="61"/>
      <c r="GG80" s="61"/>
      <c r="GH80" s="61"/>
      <c r="GI80" s="61"/>
      <c r="GJ80" s="61"/>
      <c r="GK80" s="61"/>
      <c r="GL80" s="61"/>
      <c r="GM80" s="61"/>
      <c r="GN80" s="61"/>
      <c r="GO80" s="61"/>
      <c r="GP80" s="61"/>
      <c r="GQ80" s="61"/>
      <c r="GR80" s="61"/>
      <c r="GS80" s="61"/>
      <c r="GT80" s="61"/>
      <c r="GU80" s="61"/>
      <c r="GV80" s="61"/>
      <c r="GW80" s="61"/>
      <c r="GX80" s="61"/>
      <c r="GY80" s="61"/>
      <c r="GZ80" s="61"/>
      <c r="HA80" s="61"/>
      <c r="HB80" s="61"/>
      <c r="HC80" s="61"/>
      <c r="HD80" s="61"/>
      <c r="HE80" s="61"/>
      <c r="HF80" s="61"/>
      <c r="HG80" s="61"/>
      <c r="HH80" s="61"/>
      <c r="HI80" s="61"/>
      <c r="HJ80" s="61"/>
      <c r="HK80" s="61"/>
      <c r="HL80" s="61"/>
      <c r="HM80" s="61"/>
      <c r="HN80" s="61"/>
      <c r="HO80" s="61"/>
      <c r="HP80" s="61"/>
      <c r="HQ80" s="61"/>
      <c r="HR80" s="61"/>
      <c r="HS80" s="61"/>
      <c r="HT80" s="61"/>
      <c r="HU80" s="61"/>
      <c r="HV80" s="61"/>
      <c r="HW80" s="61"/>
      <c r="HX80" s="61"/>
      <c r="HY80" s="61"/>
      <c r="HZ80" s="61"/>
      <c r="IA80" s="61"/>
      <c r="IB80" s="61"/>
      <c r="IC80" s="61"/>
      <c r="ID80" s="61"/>
      <c r="IE80" s="61"/>
      <c r="IF80" s="61"/>
    </row>
    <row r="81" spans="1:240" s="63" customFormat="1" ht="21" customHeight="1">
      <c r="A81" s="101" t="s">
        <v>605</v>
      </c>
      <c r="B81" s="164" t="s">
        <v>19</v>
      </c>
      <c r="C81" s="132">
        <v>0</v>
      </c>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c r="FD81" s="61"/>
      <c r="FE81" s="61"/>
      <c r="FF81" s="61"/>
      <c r="FG81" s="61"/>
      <c r="FH81" s="61"/>
      <c r="FI81" s="61"/>
      <c r="FJ81" s="61"/>
      <c r="FK81" s="61"/>
      <c r="FL81" s="61"/>
      <c r="FM81" s="61"/>
      <c r="FN81" s="61"/>
      <c r="FO81" s="61"/>
      <c r="FP81" s="61"/>
      <c r="FQ81" s="61"/>
      <c r="FR81" s="61"/>
      <c r="FS81" s="61"/>
      <c r="FT81" s="61"/>
      <c r="FU81" s="61"/>
      <c r="FV81" s="61"/>
      <c r="FW81" s="61"/>
      <c r="FX81" s="61"/>
      <c r="FY81" s="61"/>
      <c r="FZ81" s="61"/>
      <c r="GA81" s="61"/>
      <c r="GB81" s="61"/>
      <c r="GC81" s="61"/>
      <c r="GD81" s="61"/>
      <c r="GE81" s="61"/>
      <c r="GF81" s="61"/>
      <c r="GG81" s="61"/>
      <c r="GH81" s="61"/>
      <c r="GI81" s="61"/>
      <c r="GJ81" s="61"/>
      <c r="GK81" s="61"/>
      <c r="GL81" s="61"/>
      <c r="GM81" s="61"/>
      <c r="GN81" s="61"/>
      <c r="GO81" s="61"/>
      <c r="GP81" s="61"/>
      <c r="GQ81" s="61"/>
      <c r="GR81" s="61"/>
      <c r="GS81" s="61"/>
      <c r="GT81" s="61"/>
      <c r="GU81" s="61"/>
      <c r="GV81" s="61"/>
      <c r="GW81" s="61"/>
      <c r="GX81" s="61"/>
      <c r="GY81" s="61"/>
      <c r="GZ81" s="61"/>
      <c r="HA81" s="61"/>
      <c r="HB81" s="61"/>
      <c r="HC81" s="61"/>
      <c r="HD81" s="61"/>
      <c r="HE81" s="61"/>
      <c r="HF81" s="61"/>
      <c r="HG81" s="61"/>
      <c r="HH81" s="61"/>
      <c r="HI81" s="61"/>
      <c r="HJ81" s="61"/>
      <c r="HK81" s="61"/>
      <c r="HL81" s="61"/>
      <c r="HM81" s="61"/>
      <c r="HN81" s="61"/>
      <c r="HO81" s="61"/>
      <c r="HP81" s="61"/>
      <c r="HQ81" s="61"/>
      <c r="HR81" s="61"/>
      <c r="HS81" s="61"/>
      <c r="HT81" s="61"/>
      <c r="HU81" s="61"/>
      <c r="HV81" s="61"/>
      <c r="HW81" s="61"/>
      <c r="HX81" s="61"/>
      <c r="HY81" s="61"/>
      <c r="HZ81" s="61"/>
      <c r="IA81" s="61"/>
      <c r="IB81" s="61"/>
      <c r="IC81" s="61"/>
      <c r="ID81" s="61"/>
      <c r="IE81" s="61"/>
      <c r="IF81" s="61"/>
    </row>
    <row r="82" spans="1:240" s="62" customFormat="1" ht="27" customHeight="1">
      <c r="A82" s="101" t="s">
        <v>606</v>
      </c>
      <c r="B82" s="165"/>
      <c r="C82" s="132">
        <v>0</v>
      </c>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c r="FD82" s="61"/>
      <c r="FE82" s="61"/>
      <c r="FF82" s="61"/>
      <c r="FG82" s="61"/>
      <c r="FH82" s="61"/>
      <c r="FI82" s="61"/>
      <c r="FJ82" s="61"/>
      <c r="FK82" s="61"/>
      <c r="FL82" s="61"/>
      <c r="FM82" s="61"/>
      <c r="FN82" s="61"/>
      <c r="FO82" s="61"/>
      <c r="FP82" s="61"/>
      <c r="FQ82" s="61"/>
      <c r="FR82" s="61"/>
      <c r="FS82" s="61"/>
      <c r="FT82" s="61"/>
      <c r="FU82" s="61"/>
      <c r="FV82" s="61"/>
      <c r="FW82" s="61"/>
      <c r="FX82" s="61"/>
      <c r="FY82" s="61"/>
      <c r="FZ82" s="61"/>
      <c r="GA82" s="61"/>
      <c r="GB82" s="61"/>
      <c r="GC82" s="61"/>
      <c r="GD82" s="61"/>
      <c r="GE82" s="61"/>
      <c r="GF82" s="61"/>
      <c r="GG82" s="61"/>
      <c r="GH82" s="61"/>
      <c r="GI82" s="61"/>
      <c r="GJ82" s="61"/>
      <c r="GK82" s="61"/>
      <c r="GL82" s="61"/>
      <c r="GM82" s="61"/>
      <c r="GN82" s="61"/>
      <c r="GO82" s="61"/>
      <c r="GP82" s="61"/>
      <c r="GQ82" s="61"/>
      <c r="GR82" s="61"/>
      <c r="GS82" s="61"/>
      <c r="GT82" s="61"/>
      <c r="GU82" s="61"/>
      <c r="GV82" s="61"/>
      <c r="GW82" s="61"/>
      <c r="GX82" s="61"/>
      <c r="GY82" s="61"/>
      <c r="GZ82" s="61"/>
      <c r="HA82" s="61"/>
      <c r="HB82" s="61"/>
      <c r="HC82" s="61"/>
      <c r="HD82" s="61"/>
      <c r="HE82" s="61"/>
      <c r="HF82" s="61"/>
      <c r="HG82" s="61"/>
      <c r="HH82" s="61"/>
      <c r="HI82" s="61"/>
      <c r="HJ82" s="61"/>
      <c r="HK82" s="61"/>
      <c r="HL82" s="61"/>
      <c r="HM82" s="61"/>
      <c r="HN82" s="61"/>
      <c r="HO82" s="61"/>
      <c r="HP82" s="61"/>
      <c r="HQ82" s="61"/>
      <c r="HR82" s="61"/>
      <c r="HS82" s="61"/>
      <c r="HT82" s="61"/>
      <c r="HU82" s="61"/>
      <c r="HV82" s="61"/>
      <c r="HW82" s="61"/>
      <c r="HX82" s="61"/>
      <c r="HY82" s="61"/>
      <c r="HZ82" s="61"/>
      <c r="IA82" s="61"/>
      <c r="IB82" s="61"/>
      <c r="IC82" s="61"/>
      <c r="ID82" s="61"/>
      <c r="IE82" s="61"/>
      <c r="IF82" s="61"/>
    </row>
    <row r="83" spans="1:240" s="62" customFormat="1" ht="26.25" customHeight="1">
      <c r="A83" s="112" t="s">
        <v>607</v>
      </c>
      <c r="B83" s="164" t="s">
        <v>608</v>
      </c>
      <c r="C83" s="135">
        <v>6</v>
      </c>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c r="FG83" s="61"/>
      <c r="FH83" s="61"/>
      <c r="FI83" s="61"/>
      <c r="FJ83" s="61"/>
      <c r="FK83" s="61"/>
      <c r="FL83" s="61"/>
      <c r="FM83" s="61"/>
      <c r="FN83" s="61"/>
      <c r="FO83" s="61"/>
      <c r="FP83" s="61"/>
      <c r="FQ83" s="61"/>
      <c r="FR83" s="61"/>
      <c r="FS83" s="61"/>
      <c r="FT83" s="61"/>
      <c r="FU83" s="61"/>
      <c r="FV83" s="61"/>
      <c r="FW83" s="61"/>
      <c r="FX83" s="61"/>
      <c r="FY83" s="61"/>
      <c r="FZ83" s="61"/>
      <c r="GA83" s="61"/>
      <c r="GB83" s="61"/>
      <c r="GC83" s="61"/>
      <c r="GD83" s="61"/>
      <c r="GE83" s="61"/>
      <c r="GF83" s="61"/>
      <c r="GG83" s="61"/>
      <c r="GH83" s="61"/>
      <c r="GI83" s="61"/>
      <c r="GJ83" s="61"/>
      <c r="GK83" s="61"/>
      <c r="GL83" s="61"/>
      <c r="GM83" s="61"/>
      <c r="GN83" s="61"/>
      <c r="GO83" s="61"/>
      <c r="GP83" s="61"/>
      <c r="GQ83" s="61"/>
      <c r="GR83" s="61"/>
      <c r="GS83" s="61"/>
      <c r="GT83" s="61"/>
      <c r="GU83" s="61"/>
      <c r="GV83" s="61"/>
      <c r="GW83" s="61"/>
      <c r="GX83" s="61"/>
      <c r="GY83" s="61"/>
      <c r="GZ83" s="61"/>
      <c r="HA83" s="61"/>
      <c r="HB83" s="61"/>
      <c r="HC83" s="61"/>
      <c r="HD83" s="61"/>
      <c r="HE83" s="61"/>
      <c r="HF83" s="61"/>
      <c r="HG83" s="61"/>
      <c r="HH83" s="61"/>
      <c r="HI83" s="61"/>
      <c r="HJ83" s="61"/>
      <c r="HK83" s="61"/>
      <c r="HL83" s="61"/>
      <c r="HM83" s="61"/>
      <c r="HN83" s="61"/>
      <c r="HO83" s="61"/>
      <c r="HP83" s="61"/>
      <c r="HQ83" s="61"/>
      <c r="HR83" s="61"/>
      <c r="HS83" s="61"/>
      <c r="HT83" s="61"/>
      <c r="HU83" s="61"/>
      <c r="HV83" s="61"/>
      <c r="HW83" s="61"/>
      <c r="HX83" s="61"/>
      <c r="HY83" s="61"/>
      <c r="HZ83" s="61"/>
      <c r="IA83" s="61"/>
      <c r="IB83" s="61"/>
      <c r="IC83" s="61"/>
      <c r="ID83" s="61"/>
      <c r="IE83" s="61"/>
      <c r="IF83" s="61"/>
    </row>
    <row r="84" spans="1:240" s="62" customFormat="1" ht="48" customHeight="1">
      <c r="A84" s="112" t="s">
        <v>609</v>
      </c>
      <c r="B84" s="165"/>
      <c r="C84" s="135">
        <v>140</v>
      </c>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c r="FN84" s="61"/>
      <c r="FO84" s="61"/>
      <c r="FP84" s="61"/>
      <c r="FQ84" s="61"/>
      <c r="FR84" s="61"/>
      <c r="FS84" s="61"/>
      <c r="FT84" s="61"/>
      <c r="FU84" s="61"/>
      <c r="FV84" s="61"/>
      <c r="FW84" s="61"/>
      <c r="FX84" s="61"/>
      <c r="FY84" s="61"/>
      <c r="FZ84" s="61"/>
      <c r="GA84" s="61"/>
      <c r="GB84" s="61"/>
      <c r="GC84" s="61"/>
      <c r="GD84" s="61"/>
      <c r="GE84" s="61"/>
      <c r="GF84" s="61"/>
      <c r="GG84" s="61"/>
      <c r="GH84" s="61"/>
      <c r="GI84" s="61"/>
      <c r="GJ84" s="61"/>
      <c r="GK84" s="61"/>
      <c r="GL84" s="61"/>
      <c r="GM84" s="61"/>
      <c r="GN84" s="61"/>
      <c r="GO84" s="61"/>
      <c r="GP84" s="61"/>
      <c r="GQ84" s="61"/>
      <c r="GR84" s="61"/>
      <c r="GS84" s="61"/>
      <c r="GT84" s="61"/>
      <c r="GU84" s="61"/>
      <c r="GV84" s="61"/>
      <c r="GW84" s="61"/>
      <c r="GX84" s="61"/>
      <c r="GY84" s="61"/>
      <c r="GZ84" s="61"/>
      <c r="HA84" s="61"/>
      <c r="HB84" s="61"/>
      <c r="HC84" s="61"/>
      <c r="HD84" s="61"/>
      <c r="HE84" s="61"/>
      <c r="HF84" s="61"/>
      <c r="HG84" s="61"/>
      <c r="HH84" s="61"/>
      <c r="HI84" s="61"/>
      <c r="HJ84" s="61"/>
      <c r="HK84" s="61"/>
      <c r="HL84" s="61"/>
      <c r="HM84" s="61"/>
      <c r="HN84" s="61"/>
      <c r="HO84" s="61"/>
      <c r="HP84" s="61"/>
      <c r="HQ84" s="61"/>
      <c r="HR84" s="61"/>
      <c r="HS84" s="61"/>
      <c r="HT84" s="61"/>
      <c r="HU84" s="61"/>
      <c r="HV84" s="61"/>
      <c r="HW84" s="61"/>
      <c r="HX84" s="61"/>
      <c r="HY84" s="61"/>
      <c r="HZ84" s="61"/>
      <c r="IA84" s="61"/>
      <c r="IB84" s="61"/>
      <c r="IC84" s="61"/>
      <c r="ID84" s="61"/>
      <c r="IE84" s="61"/>
      <c r="IF84" s="61"/>
    </row>
    <row r="85" spans="1:240" s="62" customFormat="1" ht="30">
      <c r="A85" s="103" t="s">
        <v>611</v>
      </c>
      <c r="B85" s="153" t="s">
        <v>610</v>
      </c>
      <c r="C85" s="135">
        <v>10</v>
      </c>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c r="FO85" s="61"/>
      <c r="FP85" s="61"/>
      <c r="FQ85" s="61"/>
      <c r="FR85" s="61"/>
      <c r="FS85" s="61"/>
      <c r="FT85" s="61"/>
      <c r="FU85" s="61"/>
      <c r="FV85" s="61"/>
      <c r="FW85" s="61"/>
      <c r="FX85" s="61"/>
      <c r="FY85" s="61"/>
      <c r="FZ85" s="61"/>
      <c r="GA85" s="61"/>
      <c r="GB85" s="61"/>
      <c r="GC85" s="61"/>
      <c r="GD85" s="61"/>
      <c r="GE85" s="61"/>
      <c r="GF85" s="61"/>
      <c r="GG85" s="61"/>
      <c r="GH85" s="61"/>
      <c r="GI85" s="61"/>
      <c r="GJ85" s="61"/>
      <c r="GK85" s="61"/>
      <c r="GL85" s="61"/>
      <c r="GM85" s="61"/>
      <c r="GN85" s="61"/>
      <c r="GO85" s="61"/>
      <c r="GP85" s="61"/>
      <c r="GQ85" s="61"/>
      <c r="GR85" s="61"/>
      <c r="GS85" s="61"/>
      <c r="GT85" s="61"/>
      <c r="GU85" s="61"/>
      <c r="GV85" s="61"/>
      <c r="GW85" s="61"/>
      <c r="GX85" s="61"/>
      <c r="GY85" s="61"/>
      <c r="GZ85" s="61"/>
      <c r="HA85" s="61"/>
      <c r="HB85" s="61"/>
      <c r="HC85" s="61"/>
      <c r="HD85" s="61"/>
      <c r="HE85" s="61"/>
      <c r="HF85" s="61"/>
      <c r="HG85" s="61"/>
      <c r="HH85" s="61"/>
      <c r="HI85" s="61"/>
      <c r="HJ85" s="61"/>
      <c r="HK85" s="61"/>
      <c r="HL85" s="61"/>
      <c r="HM85" s="61"/>
      <c r="HN85" s="61"/>
      <c r="HO85" s="61"/>
      <c r="HP85" s="61"/>
      <c r="HQ85" s="61"/>
      <c r="HR85" s="61"/>
      <c r="HS85" s="61"/>
      <c r="HT85" s="61"/>
      <c r="HU85" s="61"/>
      <c r="HV85" s="61"/>
      <c r="HW85" s="61"/>
      <c r="HX85" s="61"/>
      <c r="HY85" s="61"/>
      <c r="HZ85" s="61"/>
      <c r="IA85" s="61"/>
      <c r="IB85" s="61"/>
      <c r="IC85" s="61"/>
      <c r="ID85" s="61"/>
      <c r="IE85" s="61"/>
      <c r="IF85" s="61"/>
    </row>
    <row r="86" spans="1:3" ht="45">
      <c r="A86" s="103" t="s">
        <v>612</v>
      </c>
      <c r="B86" s="113" t="s">
        <v>613</v>
      </c>
      <c r="C86" s="135">
        <v>20</v>
      </c>
    </row>
    <row r="87" spans="1:240" ht="30">
      <c r="A87" s="103" t="s">
        <v>614</v>
      </c>
      <c r="B87" s="104" t="s">
        <v>615</v>
      </c>
      <c r="C87" s="135">
        <v>300</v>
      </c>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row>
    <row r="88" spans="1:240" s="62" customFormat="1" ht="15">
      <c r="A88" s="101" t="s">
        <v>616</v>
      </c>
      <c r="B88" s="164" t="s">
        <v>617</v>
      </c>
      <c r="C88" s="135">
        <v>780</v>
      </c>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c r="EO88" s="69"/>
      <c r="EP88" s="69"/>
      <c r="EQ88" s="69"/>
      <c r="ER88" s="69"/>
      <c r="ES88" s="69"/>
      <c r="ET88" s="69"/>
      <c r="EU88" s="69"/>
      <c r="EV88" s="69"/>
      <c r="EW88" s="69"/>
      <c r="EX88" s="69"/>
      <c r="EY88" s="69"/>
      <c r="EZ88" s="69"/>
      <c r="FA88" s="69"/>
      <c r="FB88" s="69"/>
      <c r="FC88" s="69"/>
      <c r="FD88" s="69"/>
      <c r="FE88" s="69"/>
      <c r="FF88" s="69"/>
      <c r="FG88" s="69"/>
      <c r="FH88" s="69"/>
      <c r="FI88" s="69"/>
      <c r="FJ88" s="69"/>
      <c r="FK88" s="69"/>
      <c r="FL88" s="69"/>
      <c r="FM88" s="69"/>
      <c r="FN88" s="69"/>
      <c r="FO88" s="69"/>
      <c r="FP88" s="69"/>
      <c r="FQ88" s="69"/>
      <c r="FR88" s="69"/>
      <c r="FS88" s="69"/>
      <c r="FT88" s="69"/>
      <c r="FU88" s="69"/>
      <c r="FV88" s="69"/>
      <c r="FW88" s="69"/>
      <c r="FX88" s="69"/>
      <c r="FY88" s="69"/>
      <c r="FZ88" s="69"/>
      <c r="GA88" s="69"/>
      <c r="GB88" s="69"/>
      <c r="GC88" s="69"/>
      <c r="GD88" s="69"/>
      <c r="GE88" s="69"/>
      <c r="GF88" s="69"/>
      <c r="GG88" s="69"/>
      <c r="GH88" s="69"/>
      <c r="GI88" s="69"/>
      <c r="GJ88" s="69"/>
      <c r="GK88" s="69"/>
      <c r="GL88" s="69"/>
      <c r="GM88" s="69"/>
      <c r="GN88" s="69"/>
      <c r="GO88" s="69"/>
      <c r="GP88" s="69"/>
      <c r="GQ88" s="69"/>
      <c r="GR88" s="69"/>
      <c r="GS88" s="69"/>
      <c r="GT88" s="69"/>
      <c r="GU88" s="69"/>
      <c r="GV88" s="69"/>
      <c r="GW88" s="69"/>
      <c r="GX88" s="69"/>
      <c r="GY88" s="69"/>
      <c r="GZ88" s="69"/>
      <c r="HA88" s="69"/>
      <c r="HB88" s="69"/>
      <c r="HC88" s="69"/>
      <c r="HD88" s="69"/>
      <c r="HE88" s="69"/>
      <c r="HF88" s="69"/>
      <c r="HG88" s="69"/>
      <c r="HH88" s="69"/>
      <c r="HI88" s="69"/>
      <c r="HJ88" s="69"/>
      <c r="HK88" s="69"/>
      <c r="HL88" s="69"/>
      <c r="HM88" s="69"/>
      <c r="HN88" s="69"/>
      <c r="HO88" s="69"/>
      <c r="HP88" s="69"/>
      <c r="HQ88" s="69"/>
      <c r="HR88" s="69"/>
      <c r="HS88" s="69"/>
      <c r="HT88" s="69"/>
      <c r="HU88" s="69"/>
      <c r="HV88" s="69"/>
      <c r="HW88" s="69"/>
      <c r="HX88" s="69"/>
      <c r="HY88" s="69"/>
      <c r="HZ88" s="69"/>
      <c r="IA88" s="69"/>
      <c r="IB88" s="69"/>
      <c r="IC88" s="69"/>
      <c r="ID88" s="69"/>
      <c r="IE88" s="69"/>
      <c r="IF88" s="69"/>
    </row>
    <row r="89" spans="1:3" s="62" customFormat="1" ht="15">
      <c r="A89" s="101" t="s">
        <v>618</v>
      </c>
      <c r="B89" s="168"/>
      <c r="C89" s="132">
        <v>5</v>
      </c>
    </row>
    <row r="90" spans="1:3" s="62" customFormat="1" ht="15">
      <c r="A90" s="101" t="s">
        <v>619</v>
      </c>
      <c r="B90" s="165"/>
      <c r="C90" s="132">
        <v>50</v>
      </c>
    </row>
    <row r="91" spans="1:240" s="64" customFormat="1" ht="30">
      <c r="A91" s="101" t="s">
        <v>620</v>
      </c>
      <c r="B91" s="95" t="s">
        <v>621</v>
      </c>
      <c r="C91" s="132">
        <v>960</v>
      </c>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row>
    <row r="92" spans="1:240" s="64" customFormat="1" ht="15" customHeight="1">
      <c r="A92" s="97" t="s">
        <v>622</v>
      </c>
      <c r="B92" s="152" t="s">
        <v>195</v>
      </c>
      <c r="C92" s="132">
        <v>145</v>
      </c>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c r="HF92" s="62"/>
      <c r="HG92" s="62"/>
      <c r="HH92" s="62"/>
      <c r="HI92" s="62"/>
      <c r="HJ92" s="62"/>
      <c r="HK92" s="62"/>
      <c r="HL92" s="62"/>
      <c r="HM92" s="62"/>
      <c r="HN92" s="62"/>
      <c r="HO92" s="62"/>
      <c r="HP92" s="62"/>
      <c r="HQ92" s="62"/>
      <c r="HR92" s="62"/>
      <c r="HS92" s="62"/>
      <c r="HT92" s="62"/>
      <c r="HU92" s="62"/>
      <c r="HV92" s="62"/>
      <c r="HW92" s="62"/>
      <c r="HX92" s="62"/>
      <c r="HY92" s="62"/>
      <c r="HZ92" s="62"/>
      <c r="IA92" s="62"/>
      <c r="IB92" s="62"/>
      <c r="IC92" s="62"/>
      <c r="ID92" s="62"/>
      <c r="IE92" s="62"/>
      <c r="IF92" s="62"/>
    </row>
    <row r="93" spans="1:240" s="64" customFormat="1" ht="60">
      <c r="A93" s="97" t="s">
        <v>623</v>
      </c>
      <c r="B93" s="114" t="s">
        <v>195</v>
      </c>
      <c r="C93" s="132">
        <v>9</v>
      </c>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row>
    <row r="94" spans="1:240" s="64" customFormat="1" ht="15">
      <c r="A94" s="101" t="s">
        <v>624</v>
      </c>
      <c r="B94" s="164" t="s">
        <v>625</v>
      </c>
      <c r="C94" s="132">
        <v>20</v>
      </c>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row>
    <row r="95" spans="1:240" s="64" customFormat="1" ht="15">
      <c r="A95" s="101" t="s">
        <v>626</v>
      </c>
      <c r="B95" s="168"/>
      <c r="C95" s="132">
        <v>350</v>
      </c>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row>
    <row r="96" spans="1:240" s="64" customFormat="1" ht="30">
      <c r="A96" s="101" t="s">
        <v>627</v>
      </c>
      <c r="B96" s="110" t="s">
        <v>628</v>
      </c>
      <c r="C96" s="132">
        <v>200</v>
      </c>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row>
    <row r="97" spans="1:240" s="64" customFormat="1" ht="28.5" customHeight="1">
      <c r="A97" s="97" t="s">
        <v>629</v>
      </c>
      <c r="B97" s="95" t="s">
        <v>630</v>
      </c>
      <c r="C97" s="130">
        <f>SUM(C98:C109)</f>
        <v>2985</v>
      </c>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c r="HX97" s="62"/>
      <c r="HY97" s="62"/>
      <c r="HZ97" s="62"/>
      <c r="IA97" s="62"/>
      <c r="IB97" s="62"/>
      <c r="IC97" s="62"/>
      <c r="ID97" s="62"/>
      <c r="IE97" s="62"/>
      <c r="IF97" s="62"/>
    </row>
    <row r="98" spans="1:240" s="64" customFormat="1" ht="15">
      <c r="A98" s="97" t="s">
        <v>631</v>
      </c>
      <c r="B98" s="95" t="s">
        <v>192</v>
      </c>
      <c r="C98" s="132">
        <v>5</v>
      </c>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c r="HX98" s="62"/>
      <c r="HY98" s="62"/>
      <c r="HZ98" s="62"/>
      <c r="IA98" s="62"/>
      <c r="IB98" s="62"/>
      <c r="IC98" s="62"/>
      <c r="ID98" s="62"/>
      <c r="IE98" s="62"/>
      <c r="IF98" s="62"/>
    </row>
    <row r="99" spans="1:240" s="64" customFormat="1" ht="20.25" customHeight="1">
      <c r="A99" s="97" t="s">
        <v>632</v>
      </c>
      <c r="B99" s="150" t="s">
        <v>193</v>
      </c>
      <c r="C99" s="132">
        <v>300</v>
      </c>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c r="HX99" s="62"/>
      <c r="HY99" s="62"/>
      <c r="HZ99" s="62"/>
      <c r="IA99" s="62"/>
      <c r="IB99" s="62"/>
      <c r="IC99" s="62"/>
      <c r="ID99" s="62"/>
      <c r="IE99" s="62"/>
      <c r="IF99" s="62"/>
    </row>
    <row r="100" spans="1:240" s="64" customFormat="1" ht="15" hidden="1">
      <c r="A100" s="97" t="s">
        <v>633</v>
      </c>
      <c r="B100" s="150" t="s">
        <v>634</v>
      </c>
      <c r="C100" s="13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c r="HX100" s="62"/>
      <c r="HY100" s="62"/>
      <c r="HZ100" s="62"/>
      <c r="IA100" s="62"/>
      <c r="IB100" s="62"/>
      <c r="IC100" s="62"/>
      <c r="ID100" s="62"/>
      <c r="IE100" s="62"/>
      <c r="IF100" s="62"/>
    </row>
    <row r="101" spans="1:240" s="64" customFormat="1" ht="15" hidden="1">
      <c r="A101" s="97" t="s">
        <v>635</v>
      </c>
      <c r="B101" s="150" t="s">
        <v>636</v>
      </c>
      <c r="C101" s="13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row>
    <row r="102" spans="1:240" s="64" customFormat="1" ht="15" hidden="1">
      <c r="A102" s="97" t="s">
        <v>637</v>
      </c>
      <c r="B102" s="150" t="s">
        <v>638</v>
      </c>
      <c r="C102" s="13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row>
    <row r="103" spans="1:240" s="64" customFormat="1" ht="30">
      <c r="A103" s="97" t="s">
        <v>639</v>
      </c>
      <c r="B103" s="150" t="s">
        <v>147</v>
      </c>
      <c r="C103" s="132">
        <v>65</v>
      </c>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c r="HX103" s="62"/>
      <c r="HY103" s="62"/>
      <c r="HZ103" s="62"/>
      <c r="IA103" s="62"/>
      <c r="IB103" s="62"/>
      <c r="IC103" s="62"/>
      <c r="ID103" s="62"/>
      <c r="IE103" s="62"/>
      <c r="IF103" s="62"/>
    </row>
    <row r="104" spans="1:240" s="64" customFormat="1" ht="45">
      <c r="A104" s="97" t="s">
        <v>640</v>
      </c>
      <c r="B104" s="150" t="s">
        <v>153</v>
      </c>
      <c r="C104" s="132">
        <v>30</v>
      </c>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c r="HX104" s="62"/>
      <c r="HY104" s="62"/>
      <c r="HZ104" s="62"/>
      <c r="IA104" s="62"/>
      <c r="IB104" s="62"/>
      <c r="IC104" s="62"/>
      <c r="ID104" s="62"/>
      <c r="IE104" s="62"/>
      <c r="IF104" s="62"/>
    </row>
    <row r="105" spans="1:240" s="71" customFormat="1" ht="30">
      <c r="A105" s="97" t="s">
        <v>641</v>
      </c>
      <c r="B105" s="150" t="s">
        <v>204</v>
      </c>
      <c r="C105" s="136">
        <v>1500</v>
      </c>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70"/>
      <c r="BW105" s="70"/>
      <c r="BX105" s="70"/>
      <c r="BY105" s="70"/>
      <c r="BZ105" s="70"/>
      <c r="CA105" s="70"/>
      <c r="CB105" s="70"/>
      <c r="CC105" s="70"/>
      <c r="CD105" s="70"/>
      <c r="CE105" s="70"/>
      <c r="CF105" s="70"/>
      <c r="CG105" s="70"/>
      <c r="CH105" s="70"/>
      <c r="CI105" s="70"/>
      <c r="CJ105" s="70"/>
      <c r="CK105" s="70"/>
      <c r="CL105" s="70"/>
      <c r="CM105" s="70"/>
      <c r="CN105" s="70"/>
      <c r="CO105" s="70"/>
      <c r="CP105" s="70"/>
      <c r="CQ105" s="70"/>
      <c r="CR105" s="70"/>
      <c r="CS105" s="70"/>
      <c r="CT105" s="70"/>
      <c r="CU105" s="70"/>
      <c r="CV105" s="70"/>
      <c r="CW105" s="70"/>
      <c r="CX105" s="70"/>
      <c r="CY105" s="70"/>
      <c r="CZ105" s="70"/>
      <c r="DA105" s="70"/>
      <c r="DB105" s="70"/>
      <c r="DC105" s="70"/>
      <c r="DD105" s="70"/>
      <c r="DE105" s="70"/>
      <c r="DF105" s="70"/>
      <c r="DG105" s="70"/>
      <c r="DH105" s="70"/>
      <c r="DI105" s="70"/>
      <c r="DJ105" s="70"/>
      <c r="DK105" s="70"/>
      <c r="DL105" s="70"/>
      <c r="DM105" s="70"/>
      <c r="DN105" s="70"/>
      <c r="DO105" s="70"/>
      <c r="DP105" s="70"/>
      <c r="DQ105" s="70"/>
      <c r="DR105" s="70"/>
      <c r="DS105" s="70"/>
      <c r="DT105" s="70"/>
      <c r="DU105" s="70"/>
      <c r="DV105" s="70"/>
      <c r="DW105" s="70"/>
      <c r="DX105" s="70"/>
      <c r="DY105" s="70"/>
      <c r="DZ105" s="70"/>
      <c r="EA105" s="70"/>
      <c r="EB105" s="70"/>
      <c r="EC105" s="70"/>
      <c r="ED105" s="70"/>
      <c r="EE105" s="70"/>
      <c r="EF105" s="70"/>
      <c r="EG105" s="70"/>
      <c r="EH105" s="70"/>
      <c r="EI105" s="70"/>
      <c r="EJ105" s="70"/>
      <c r="EK105" s="70"/>
      <c r="EL105" s="70"/>
      <c r="EM105" s="70"/>
      <c r="EN105" s="70"/>
      <c r="EO105" s="70"/>
      <c r="EP105" s="70"/>
      <c r="EQ105" s="70"/>
      <c r="ER105" s="70"/>
      <c r="ES105" s="70"/>
      <c r="ET105" s="70"/>
      <c r="EU105" s="70"/>
      <c r="EV105" s="70"/>
      <c r="EW105" s="70"/>
      <c r="EX105" s="70"/>
      <c r="EY105" s="70"/>
      <c r="EZ105" s="70"/>
      <c r="FA105" s="70"/>
      <c r="FB105" s="70"/>
      <c r="FC105" s="70"/>
      <c r="FD105" s="70"/>
      <c r="FE105" s="70"/>
      <c r="FF105" s="70"/>
      <c r="FG105" s="70"/>
      <c r="FH105" s="70"/>
      <c r="FI105" s="70"/>
      <c r="FJ105" s="70"/>
      <c r="FK105" s="70"/>
      <c r="FL105" s="70"/>
      <c r="FM105" s="70"/>
      <c r="FN105" s="70"/>
      <c r="FO105" s="70"/>
      <c r="FP105" s="70"/>
      <c r="FQ105" s="70"/>
      <c r="FR105" s="70"/>
      <c r="FS105" s="70"/>
      <c r="FT105" s="70"/>
      <c r="FU105" s="70"/>
      <c r="FV105" s="70"/>
      <c r="FW105" s="70"/>
      <c r="FX105" s="70"/>
      <c r="FY105" s="70"/>
      <c r="FZ105" s="70"/>
      <c r="GA105" s="70"/>
      <c r="GB105" s="70"/>
      <c r="GC105" s="70"/>
      <c r="GD105" s="70"/>
      <c r="GE105" s="70"/>
      <c r="GF105" s="70"/>
      <c r="GG105" s="70"/>
      <c r="GH105" s="70"/>
      <c r="GI105" s="70"/>
      <c r="GJ105" s="70"/>
      <c r="GK105" s="70"/>
      <c r="GL105" s="70"/>
      <c r="GM105" s="70"/>
      <c r="GN105" s="70"/>
      <c r="GO105" s="70"/>
      <c r="GP105" s="70"/>
      <c r="GQ105" s="70"/>
      <c r="GR105" s="70"/>
      <c r="GS105" s="70"/>
      <c r="GT105" s="70"/>
      <c r="GU105" s="70"/>
      <c r="GV105" s="70"/>
      <c r="GW105" s="70"/>
      <c r="GX105" s="70"/>
      <c r="GY105" s="70"/>
      <c r="GZ105" s="70"/>
      <c r="HA105" s="70"/>
      <c r="HB105" s="70"/>
      <c r="HC105" s="70"/>
      <c r="HD105" s="70"/>
      <c r="HE105" s="70"/>
      <c r="HF105" s="70"/>
      <c r="HG105" s="70"/>
      <c r="HH105" s="70"/>
      <c r="HI105" s="70"/>
      <c r="HJ105" s="70"/>
      <c r="HK105" s="70"/>
      <c r="HL105" s="70"/>
      <c r="HM105" s="70"/>
      <c r="HN105" s="70"/>
      <c r="HO105" s="70"/>
      <c r="HP105" s="70"/>
      <c r="HQ105" s="70"/>
      <c r="HR105" s="70"/>
      <c r="HS105" s="70"/>
      <c r="HT105" s="70"/>
      <c r="HU105" s="70"/>
      <c r="HV105" s="70"/>
      <c r="HW105" s="70"/>
      <c r="HX105" s="70"/>
      <c r="HY105" s="70"/>
      <c r="HZ105" s="70"/>
      <c r="IA105" s="70"/>
      <c r="IB105" s="70"/>
      <c r="IC105" s="70"/>
      <c r="ID105" s="70"/>
      <c r="IE105" s="70"/>
      <c r="IF105" s="70"/>
    </row>
    <row r="106" spans="1:240" s="64" customFormat="1" ht="15">
      <c r="A106" s="97" t="s">
        <v>642</v>
      </c>
      <c r="B106" s="150" t="s">
        <v>643</v>
      </c>
      <c r="C106" s="132">
        <v>950</v>
      </c>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row>
    <row r="107" spans="1:240" s="64" customFormat="1" ht="30" hidden="1">
      <c r="A107" s="97" t="s">
        <v>644</v>
      </c>
      <c r="B107" s="150" t="s">
        <v>449</v>
      </c>
      <c r="C107" s="13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c r="HX107" s="62"/>
      <c r="HY107" s="62"/>
      <c r="HZ107" s="62"/>
      <c r="IA107" s="62"/>
      <c r="IB107" s="62"/>
      <c r="IC107" s="62"/>
      <c r="ID107" s="62"/>
      <c r="IE107" s="62"/>
      <c r="IF107" s="62"/>
    </row>
    <row r="108" spans="1:240" s="64" customFormat="1" ht="15">
      <c r="A108" s="97" t="s">
        <v>645</v>
      </c>
      <c r="B108" s="150" t="s">
        <v>783</v>
      </c>
      <c r="C108" s="132">
        <v>85</v>
      </c>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c r="HX108" s="62"/>
      <c r="HY108" s="62"/>
      <c r="HZ108" s="62"/>
      <c r="IA108" s="62"/>
      <c r="IB108" s="62"/>
      <c r="IC108" s="62"/>
      <c r="ID108" s="62"/>
      <c r="IE108" s="62"/>
      <c r="IF108" s="62"/>
    </row>
    <row r="109" spans="1:240" s="64" customFormat="1" ht="15">
      <c r="A109" s="97" t="s">
        <v>646</v>
      </c>
      <c r="B109" s="150" t="s">
        <v>173</v>
      </c>
      <c r="C109" s="132">
        <v>50</v>
      </c>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c r="HX109" s="62"/>
      <c r="HY109" s="62"/>
      <c r="HZ109" s="62"/>
      <c r="IA109" s="62"/>
      <c r="IB109" s="62"/>
      <c r="IC109" s="62"/>
      <c r="ID109" s="62"/>
      <c r="IE109" s="62"/>
      <c r="IF109" s="62"/>
    </row>
    <row r="110" spans="1:240" s="64" customFormat="1" ht="14.25">
      <c r="A110" s="66" t="s">
        <v>481</v>
      </c>
      <c r="B110" s="90" t="s">
        <v>482</v>
      </c>
      <c r="C110" s="130">
        <f>C111+C112</f>
        <v>2896.1</v>
      </c>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c r="HX110" s="62"/>
      <c r="HY110" s="62"/>
      <c r="HZ110" s="62"/>
      <c r="IA110" s="62"/>
      <c r="IB110" s="62"/>
      <c r="IC110" s="62"/>
      <c r="ID110" s="62"/>
      <c r="IE110" s="62"/>
      <c r="IF110" s="62"/>
    </row>
    <row r="111" spans="1:240" s="64" customFormat="1" ht="15">
      <c r="A111" s="101" t="s">
        <v>647</v>
      </c>
      <c r="B111" s="95" t="s">
        <v>643</v>
      </c>
      <c r="C111" s="132">
        <v>2865.5</v>
      </c>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c r="HX111" s="62"/>
      <c r="HY111" s="62"/>
      <c r="HZ111" s="62"/>
      <c r="IA111" s="62"/>
      <c r="IB111" s="62"/>
      <c r="IC111" s="62"/>
      <c r="ID111" s="62"/>
      <c r="IE111" s="62"/>
      <c r="IF111" s="62"/>
    </row>
    <row r="112" spans="1:240" s="64" customFormat="1" ht="15">
      <c r="A112" s="101" t="s">
        <v>648</v>
      </c>
      <c r="B112" s="95" t="s">
        <v>784</v>
      </c>
      <c r="C112" s="132">
        <v>30.6</v>
      </c>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row>
    <row r="113" spans="1:240" s="64" customFormat="1" ht="14.25">
      <c r="A113" s="158" t="s">
        <v>483</v>
      </c>
      <c r="B113" s="159"/>
      <c r="C113" s="130">
        <f>C110+C74+C68+C55+C49+C41</f>
        <v>175601.09999999998</v>
      </c>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c r="EU113" s="62"/>
      <c r="EV113" s="62"/>
      <c r="EW113" s="62"/>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62"/>
      <c r="HC113" s="62"/>
      <c r="HD113" s="62"/>
      <c r="HE113" s="62"/>
      <c r="HF113" s="62"/>
      <c r="HG113" s="62"/>
      <c r="HH113" s="62"/>
      <c r="HI113" s="62"/>
      <c r="HJ113" s="62"/>
      <c r="HK113" s="62"/>
      <c r="HL113" s="62"/>
      <c r="HM113" s="62"/>
      <c r="HN113" s="62"/>
      <c r="HO113" s="62"/>
      <c r="HP113" s="62"/>
      <c r="HQ113" s="62"/>
      <c r="HR113" s="62"/>
      <c r="HS113" s="62"/>
      <c r="HT113" s="62"/>
      <c r="HU113" s="62"/>
      <c r="HV113" s="62"/>
      <c r="HW113" s="62"/>
      <c r="HX113" s="62"/>
      <c r="HY113" s="62"/>
      <c r="HZ113" s="62"/>
      <c r="IA113" s="62"/>
      <c r="IB113" s="62"/>
      <c r="IC113" s="62"/>
      <c r="ID113" s="62"/>
      <c r="IE113" s="62"/>
      <c r="IF113" s="62"/>
    </row>
    <row r="114" spans="1:240" s="64" customFormat="1" ht="14.25">
      <c r="A114" s="66" t="s">
        <v>484</v>
      </c>
      <c r="B114" s="116" t="s">
        <v>485</v>
      </c>
      <c r="C114" s="130">
        <f>C113+C40</f>
        <v>1481187.5</v>
      </c>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62"/>
      <c r="HC114" s="62"/>
      <c r="HD114" s="62"/>
      <c r="HE114" s="62"/>
      <c r="HF114" s="62"/>
      <c r="HG114" s="62"/>
      <c r="HH114" s="62"/>
      <c r="HI114" s="62"/>
      <c r="HJ114" s="62"/>
      <c r="HK114" s="62"/>
      <c r="HL114" s="62"/>
      <c r="HM114" s="62"/>
      <c r="HN114" s="62"/>
      <c r="HO114" s="62"/>
      <c r="HP114" s="62"/>
      <c r="HQ114" s="62"/>
      <c r="HR114" s="62"/>
      <c r="HS114" s="62"/>
      <c r="HT114" s="62"/>
      <c r="HU114" s="62"/>
      <c r="HV114" s="62"/>
      <c r="HW114" s="62"/>
      <c r="HX114" s="62"/>
      <c r="HY114" s="62"/>
      <c r="HZ114" s="62"/>
      <c r="IA114" s="62"/>
      <c r="IB114" s="62"/>
      <c r="IC114" s="62"/>
      <c r="ID114" s="62"/>
      <c r="IE114" s="62"/>
      <c r="IF114" s="62"/>
    </row>
    <row r="115" spans="1:240" s="64" customFormat="1" ht="42.75">
      <c r="A115" s="66" t="s">
        <v>486</v>
      </c>
      <c r="B115" s="116" t="s">
        <v>487</v>
      </c>
      <c r="C115" s="130">
        <f>C116+C120+C164+C211</f>
        <v>3080365.7000000007</v>
      </c>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c r="EO115" s="62"/>
      <c r="EP115" s="62"/>
      <c r="EQ115" s="62"/>
      <c r="ER115" s="62"/>
      <c r="ES115" s="62"/>
      <c r="ET115" s="62"/>
      <c r="EU115" s="62"/>
      <c r="EV115" s="62"/>
      <c r="EW115" s="62"/>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62"/>
      <c r="HC115" s="62"/>
      <c r="HD115" s="62"/>
      <c r="HE115" s="62"/>
      <c r="HF115" s="62"/>
      <c r="HG115" s="62"/>
      <c r="HH115" s="62"/>
      <c r="HI115" s="62"/>
      <c r="HJ115" s="62"/>
      <c r="HK115" s="62"/>
      <c r="HL115" s="62"/>
      <c r="HM115" s="62"/>
      <c r="HN115" s="62"/>
      <c r="HO115" s="62"/>
      <c r="HP115" s="62"/>
      <c r="HQ115" s="62"/>
      <c r="HR115" s="62"/>
      <c r="HS115" s="62"/>
      <c r="HT115" s="62"/>
      <c r="HU115" s="62"/>
      <c r="HV115" s="62"/>
      <c r="HW115" s="62"/>
      <c r="HX115" s="62"/>
      <c r="HY115" s="62"/>
      <c r="HZ115" s="62"/>
      <c r="IA115" s="62"/>
      <c r="IB115" s="62"/>
      <c r="IC115" s="62"/>
      <c r="ID115" s="62"/>
      <c r="IE115" s="62"/>
      <c r="IF115" s="62"/>
    </row>
    <row r="116" spans="1:240" s="64" customFormat="1" ht="28.5">
      <c r="A116" s="66" t="s">
        <v>488</v>
      </c>
      <c r="B116" s="90" t="s">
        <v>489</v>
      </c>
      <c r="C116" s="130">
        <f>C117+C118+C119</f>
        <v>260830</v>
      </c>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c r="EU116" s="62"/>
      <c r="EV116" s="62"/>
      <c r="EW116" s="62"/>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62"/>
      <c r="HC116" s="62"/>
      <c r="HD116" s="62"/>
      <c r="HE116" s="62"/>
      <c r="HF116" s="62"/>
      <c r="HG116" s="62"/>
      <c r="HH116" s="62"/>
      <c r="HI116" s="62"/>
      <c r="HJ116" s="62"/>
      <c r="HK116" s="62"/>
      <c r="HL116" s="62"/>
      <c r="HM116" s="62"/>
      <c r="HN116" s="62"/>
      <c r="HO116" s="62"/>
      <c r="HP116" s="62"/>
      <c r="HQ116" s="62"/>
      <c r="HR116" s="62"/>
      <c r="HS116" s="62"/>
      <c r="HT116" s="62"/>
      <c r="HU116" s="62"/>
      <c r="HV116" s="62"/>
      <c r="HW116" s="62"/>
      <c r="HX116" s="62"/>
      <c r="HY116" s="62"/>
      <c r="HZ116" s="62"/>
      <c r="IA116" s="62"/>
      <c r="IB116" s="62"/>
      <c r="IC116" s="62"/>
      <c r="ID116" s="62"/>
      <c r="IE116" s="62"/>
      <c r="IF116" s="62"/>
    </row>
    <row r="117" spans="1:240" s="64" customFormat="1" ht="45">
      <c r="A117" s="101" t="s">
        <v>490</v>
      </c>
      <c r="B117" s="95" t="s">
        <v>491</v>
      </c>
      <c r="C117" s="132">
        <v>121486</v>
      </c>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62"/>
      <c r="HC117" s="62"/>
      <c r="HD117" s="62"/>
      <c r="HE117" s="62"/>
      <c r="HF117" s="62"/>
      <c r="HG117" s="62"/>
      <c r="HH117" s="62"/>
      <c r="HI117" s="62"/>
      <c r="HJ117" s="62"/>
      <c r="HK117" s="62"/>
      <c r="HL117" s="62"/>
      <c r="HM117" s="62"/>
      <c r="HN117" s="62"/>
      <c r="HO117" s="62"/>
      <c r="HP117" s="62"/>
      <c r="HQ117" s="62"/>
      <c r="HR117" s="62"/>
      <c r="HS117" s="62"/>
      <c r="HT117" s="62"/>
      <c r="HU117" s="62"/>
      <c r="HV117" s="62"/>
      <c r="HW117" s="62"/>
      <c r="HX117" s="62"/>
      <c r="HY117" s="62"/>
      <c r="HZ117" s="62"/>
      <c r="IA117" s="62"/>
      <c r="IB117" s="62"/>
      <c r="IC117" s="62"/>
      <c r="ID117" s="62"/>
      <c r="IE117" s="62"/>
      <c r="IF117" s="62"/>
    </row>
    <row r="118" spans="1:240" s="64" customFormat="1" ht="45">
      <c r="A118" s="101" t="s">
        <v>490</v>
      </c>
      <c r="B118" s="95" t="s">
        <v>492</v>
      </c>
      <c r="C118" s="132">
        <v>139344</v>
      </c>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c r="EO118" s="62"/>
      <c r="EP118" s="62"/>
      <c r="EQ118" s="62"/>
      <c r="ER118" s="62"/>
      <c r="ES118" s="62"/>
      <c r="ET118" s="62"/>
      <c r="EU118" s="62"/>
      <c r="EV118" s="62"/>
      <c r="EW118" s="62"/>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62"/>
      <c r="HC118" s="62"/>
      <c r="HD118" s="62"/>
      <c r="HE118" s="62"/>
      <c r="HF118" s="62"/>
      <c r="HG118" s="62"/>
      <c r="HH118" s="62"/>
      <c r="HI118" s="62"/>
      <c r="HJ118" s="62"/>
      <c r="HK118" s="62"/>
      <c r="HL118" s="62"/>
      <c r="HM118" s="62"/>
      <c r="HN118" s="62"/>
      <c r="HO118" s="62"/>
      <c r="HP118" s="62"/>
      <c r="HQ118" s="62"/>
      <c r="HR118" s="62"/>
      <c r="HS118" s="62"/>
      <c r="HT118" s="62"/>
      <c r="HU118" s="62"/>
      <c r="HV118" s="62"/>
      <c r="HW118" s="62"/>
      <c r="HX118" s="62"/>
      <c r="HY118" s="62"/>
      <c r="HZ118" s="62"/>
      <c r="IA118" s="62"/>
      <c r="IB118" s="62"/>
      <c r="IC118" s="62"/>
      <c r="ID118" s="62"/>
      <c r="IE118" s="62"/>
      <c r="IF118" s="62"/>
    </row>
    <row r="119" spans="1:240" s="64" customFormat="1" ht="30" hidden="1">
      <c r="A119" s="101" t="s">
        <v>493</v>
      </c>
      <c r="B119" s="95" t="s">
        <v>494</v>
      </c>
      <c r="C119" s="132">
        <v>0</v>
      </c>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62"/>
      <c r="EP119" s="62"/>
      <c r="EQ119" s="62"/>
      <c r="ER119" s="62"/>
      <c r="ES119" s="62"/>
      <c r="ET119" s="62"/>
      <c r="EU119" s="62"/>
      <c r="EV119" s="62"/>
      <c r="EW119" s="62"/>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62"/>
      <c r="HC119" s="62"/>
      <c r="HD119" s="62"/>
      <c r="HE119" s="62"/>
      <c r="HF119" s="62"/>
      <c r="HG119" s="62"/>
      <c r="HH119" s="62"/>
      <c r="HI119" s="62"/>
      <c r="HJ119" s="62"/>
      <c r="HK119" s="62"/>
      <c r="HL119" s="62"/>
      <c r="HM119" s="62"/>
      <c r="HN119" s="62"/>
      <c r="HO119" s="62"/>
      <c r="HP119" s="62"/>
      <c r="HQ119" s="62"/>
      <c r="HR119" s="62"/>
      <c r="HS119" s="62"/>
      <c r="HT119" s="62"/>
      <c r="HU119" s="62"/>
      <c r="HV119" s="62"/>
      <c r="HW119" s="62"/>
      <c r="HX119" s="62"/>
      <c r="HY119" s="62"/>
      <c r="HZ119" s="62"/>
      <c r="IA119" s="62"/>
      <c r="IB119" s="62"/>
      <c r="IC119" s="62"/>
      <c r="ID119" s="62"/>
      <c r="IE119" s="62"/>
      <c r="IF119" s="62"/>
    </row>
    <row r="120" spans="1:240" s="64" customFormat="1" ht="28.5">
      <c r="A120" s="66" t="s">
        <v>495</v>
      </c>
      <c r="B120" s="90" t="s">
        <v>496</v>
      </c>
      <c r="C120" s="130">
        <f>SUM(C121:C163)</f>
        <v>261199.90000000002</v>
      </c>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62"/>
      <c r="EK120" s="62"/>
      <c r="EL120" s="62"/>
      <c r="EM120" s="62"/>
      <c r="EN120" s="62"/>
      <c r="EO120" s="62"/>
      <c r="EP120" s="62"/>
      <c r="EQ120" s="62"/>
      <c r="ER120" s="62"/>
      <c r="ES120" s="62"/>
      <c r="ET120" s="62"/>
      <c r="EU120" s="62"/>
      <c r="EV120" s="62"/>
      <c r="EW120" s="62"/>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62"/>
      <c r="HC120" s="62"/>
      <c r="HD120" s="62"/>
      <c r="HE120" s="62"/>
      <c r="HF120" s="62"/>
      <c r="HG120" s="62"/>
      <c r="HH120" s="62"/>
      <c r="HI120" s="62"/>
      <c r="HJ120" s="62"/>
      <c r="HK120" s="62"/>
      <c r="HL120" s="62"/>
      <c r="HM120" s="62"/>
      <c r="HN120" s="62"/>
      <c r="HO120" s="62"/>
      <c r="HP120" s="62"/>
      <c r="HQ120" s="62"/>
      <c r="HR120" s="62"/>
      <c r="HS120" s="62"/>
      <c r="HT120" s="62"/>
      <c r="HU120" s="62"/>
      <c r="HV120" s="62"/>
      <c r="HW120" s="62"/>
      <c r="HX120" s="62"/>
      <c r="HY120" s="62"/>
      <c r="HZ120" s="62"/>
      <c r="IA120" s="62"/>
      <c r="IB120" s="62"/>
      <c r="IC120" s="62"/>
      <c r="ID120" s="62"/>
      <c r="IE120" s="62"/>
      <c r="IF120" s="62"/>
    </row>
    <row r="121" spans="1:240" s="64" customFormat="1" ht="45" hidden="1">
      <c r="A121" s="101" t="s">
        <v>649</v>
      </c>
      <c r="B121" s="93" t="s">
        <v>650</v>
      </c>
      <c r="C121" s="13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c r="EO121" s="62"/>
      <c r="EP121" s="62"/>
      <c r="EQ121" s="62"/>
      <c r="ER121" s="62"/>
      <c r="ES121" s="62"/>
      <c r="ET121" s="62"/>
      <c r="EU121" s="62"/>
      <c r="EV121" s="62"/>
      <c r="EW121" s="62"/>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62"/>
      <c r="HC121" s="62"/>
      <c r="HD121" s="62"/>
      <c r="HE121" s="62"/>
      <c r="HF121" s="62"/>
      <c r="HG121" s="62"/>
      <c r="HH121" s="62"/>
      <c r="HI121" s="62"/>
      <c r="HJ121" s="62"/>
      <c r="HK121" s="62"/>
      <c r="HL121" s="62"/>
      <c r="HM121" s="62"/>
      <c r="HN121" s="62"/>
      <c r="HO121" s="62"/>
      <c r="HP121" s="62"/>
      <c r="HQ121" s="62"/>
      <c r="HR121" s="62"/>
      <c r="HS121" s="62"/>
      <c r="HT121" s="62"/>
      <c r="HU121" s="62"/>
      <c r="HV121" s="62"/>
      <c r="HW121" s="62"/>
      <c r="HX121" s="62"/>
      <c r="HY121" s="62"/>
      <c r="HZ121" s="62"/>
      <c r="IA121" s="62"/>
      <c r="IB121" s="62"/>
      <c r="IC121" s="62"/>
      <c r="ID121" s="62"/>
      <c r="IE121" s="62"/>
      <c r="IF121" s="62"/>
    </row>
    <row r="122" spans="1:240" s="64" customFormat="1" ht="60" hidden="1">
      <c r="A122" s="101" t="s">
        <v>651</v>
      </c>
      <c r="B122" s="93" t="s">
        <v>652</v>
      </c>
      <c r="C122" s="13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62"/>
      <c r="EK122" s="62"/>
      <c r="EL122" s="62"/>
      <c r="EM122" s="62"/>
      <c r="EN122" s="62"/>
      <c r="EO122" s="62"/>
      <c r="EP122" s="62"/>
      <c r="EQ122" s="62"/>
      <c r="ER122" s="62"/>
      <c r="ES122" s="62"/>
      <c r="ET122" s="62"/>
      <c r="EU122" s="62"/>
      <c r="EV122" s="62"/>
      <c r="EW122" s="62"/>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62"/>
      <c r="HC122" s="62"/>
      <c r="HD122" s="62"/>
      <c r="HE122" s="62"/>
      <c r="HF122" s="62"/>
      <c r="HG122" s="62"/>
      <c r="HH122" s="62"/>
      <c r="HI122" s="62"/>
      <c r="HJ122" s="62"/>
      <c r="HK122" s="62"/>
      <c r="HL122" s="62"/>
      <c r="HM122" s="62"/>
      <c r="HN122" s="62"/>
      <c r="HO122" s="62"/>
      <c r="HP122" s="62"/>
      <c r="HQ122" s="62"/>
      <c r="HR122" s="62"/>
      <c r="HS122" s="62"/>
      <c r="HT122" s="62"/>
      <c r="HU122" s="62"/>
      <c r="HV122" s="62"/>
      <c r="HW122" s="62"/>
      <c r="HX122" s="62"/>
      <c r="HY122" s="62"/>
      <c r="HZ122" s="62"/>
      <c r="IA122" s="62"/>
      <c r="IB122" s="62"/>
      <c r="IC122" s="62"/>
      <c r="ID122" s="62"/>
      <c r="IE122" s="62"/>
      <c r="IF122" s="62"/>
    </row>
    <row r="123" spans="1:240" s="64" customFormat="1" ht="30" hidden="1">
      <c r="A123" s="101" t="s">
        <v>653</v>
      </c>
      <c r="B123" s="93" t="s">
        <v>654</v>
      </c>
      <c r="C123" s="13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c r="EO123" s="62"/>
      <c r="EP123" s="62"/>
      <c r="EQ123" s="62"/>
      <c r="ER123" s="62"/>
      <c r="ES123" s="62"/>
      <c r="ET123" s="62"/>
      <c r="EU123" s="62"/>
      <c r="EV123" s="62"/>
      <c r="EW123" s="62"/>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62"/>
      <c r="HC123" s="62"/>
      <c r="HD123" s="62"/>
      <c r="HE123" s="62"/>
      <c r="HF123" s="62"/>
      <c r="HG123" s="62"/>
      <c r="HH123" s="62"/>
      <c r="HI123" s="62"/>
      <c r="HJ123" s="62"/>
      <c r="HK123" s="62"/>
      <c r="HL123" s="62"/>
      <c r="HM123" s="62"/>
      <c r="HN123" s="62"/>
      <c r="HO123" s="62"/>
      <c r="HP123" s="62"/>
      <c r="HQ123" s="62"/>
      <c r="HR123" s="62"/>
      <c r="HS123" s="62"/>
      <c r="HT123" s="62"/>
      <c r="HU123" s="62"/>
      <c r="HV123" s="62"/>
      <c r="HW123" s="62"/>
      <c r="HX123" s="62"/>
      <c r="HY123" s="62"/>
      <c r="HZ123" s="62"/>
      <c r="IA123" s="62"/>
      <c r="IB123" s="62"/>
      <c r="IC123" s="62"/>
      <c r="ID123" s="62"/>
      <c r="IE123" s="62"/>
      <c r="IF123" s="62"/>
    </row>
    <row r="124" spans="1:240" s="64" customFormat="1" ht="30">
      <c r="A124" s="101" t="s">
        <v>655</v>
      </c>
      <c r="B124" s="93" t="s">
        <v>794</v>
      </c>
      <c r="C124" s="132">
        <v>49395.7</v>
      </c>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62"/>
      <c r="HC124" s="62"/>
      <c r="HD124" s="62"/>
      <c r="HE124" s="62"/>
      <c r="HF124" s="62"/>
      <c r="HG124" s="62"/>
      <c r="HH124" s="62"/>
      <c r="HI124" s="62"/>
      <c r="HJ124" s="62"/>
      <c r="HK124" s="62"/>
      <c r="HL124" s="62"/>
      <c r="HM124" s="62"/>
      <c r="HN124" s="62"/>
      <c r="HO124" s="62"/>
      <c r="HP124" s="62"/>
      <c r="HQ124" s="62"/>
      <c r="HR124" s="62"/>
      <c r="HS124" s="62"/>
      <c r="HT124" s="62"/>
      <c r="HU124" s="62"/>
      <c r="HV124" s="62"/>
      <c r="HW124" s="62"/>
      <c r="HX124" s="62"/>
      <c r="HY124" s="62"/>
      <c r="HZ124" s="62"/>
      <c r="IA124" s="62"/>
      <c r="IB124" s="62"/>
      <c r="IC124" s="62"/>
      <c r="ID124" s="62"/>
      <c r="IE124" s="62"/>
      <c r="IF124" s="62"/>
    </row>
    <row r="125" spans="1:240" s="64" customFormat="1" ht="60" hidden="1">
      <c r="A125" s="101" t="s">
        <v>657</v>
      </c>
      <c r="B125" s="93" t="s">
        <v>658</v>
      </c>
      <c r="C125" s="13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62"/>
      <c r="HC125" s="62"/>
      <c r="HD125" s="62"/>
      <c r="HE125" s="62"/>
      <c r="HF125" s="62"/>
      <c r="HG125" s="62"/>
      <c r="HH125" s="62"/>
      <c r="HI125" s="62"/>
      <c r="HJ125" s="62"/>
      <c r="HK125" s="62"/>
      <c r="HL125" s="62"/>
      <c r="HM125" s="62"/>
      <c r="HN125" s="62"/>
      <c r="HO125" s="62"/>
      <c r="HP125" s="62"/>
      <c r="HQ125" s="62"/>
      <c r="HR125" s="62"/>
      <c r="HS125" s="62"/>
      <c r="HT125" s="62"/>
      <c r="HU125" s="62"/>
      <c r="HV125" s="62"/>
      <c r="HW125" s="62"/>
      <c r="HX125" s="62"/>
      <c r="HY125" s="62"/>
      <c r="HZ125" s="62"/>
      <c r="IA125" s="62"/>
      <c r="IB125" s="62"/>
      <c r="IC125" s="62"/>
      <c r="ID125" s="62"/>
      <c r="IE125" s="62"/>
      <c r="IF125" s="62"/>
    </row>
    <row r="126" spans="1:240" s="64" customFormat="1" ht="75" hidden="1">
      <c r="A126" s="101" t="s">
        <v>655</v>
      </c>
      <c r="B126" s="93" t="s">
        <v>801</v>
      </c>
      <c r="C126" s="13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c r="EO126" s="62"/>
      <c r="EP126" s="62"/>
      <c r="EQ126" s="62"/>
      <c r="ER126" s="62"/>
      <c r="ES126" s="62"/>
      <c r="ET126" s="62"/>
      <c r="EU126" s="62"/>
      <c r="EV126" s="62"/>
      <c r="EW126" s="62"/>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62"/>
      <c r="HC126" s="62"/>
      <c r="HD126" s="62"/>
      <c r="HE126" s="62"/>
      <c r="HF126" s="62"/>
      <c r="HG126" s="62"/>
      <c r="HH126" s="62"/>
      <c r="HI126" s="62"/>
      <c r="HJ126" s="62"/>
      <c r="HK126" s="62"/>
      <c r="HL126" s="62"/>
      <c r="HM126" s="62"/>
      <c r="HN126" s="62"/>
      <c r="HO126" s="62"/>
      <c r="HP126" s="62"/>
      <c r="HQ126" s="62"/>
      <c r="HR126" s="62"/>
      <c r="HS126" s="62"/>
      <c r="HT126" s="62"/>
      <c r="HU126" s="62"/>
      <c r="HV126" s="62"/>
      <c r="HW126" s="62"/>
      <c r="HX126" s="62"/>
      <c r="HY126" s="62"/>
      <c r="HZ126" s="62"/>
      <c r="IA126" s="62"/>
      <c r="IB126" s="62"/>
      <c r="IC126" s="62"/>
      <c r="ID126" s="62"/>
      <c r="IE126" s="62"/>
      <c r="IF126" s="62"/>
    </row>
    <row r="127" spans="1:240" s="64" customFormat="1" ht="30">
      <c r="A127" s="101" t="s">
        <v>655</v>
      </c>
      <c r="B127" s="93" t="s">
        <v>659</v>
      </c>
      <c r="C127" s="132">
        <v>21800</v>
      </c>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62"/>
      <c r="EK127" s="62"/>
      <c r="EL127" s="62"/>
      <c r="EM127" s="62"/>
      <c r="EN127" s="62"/>
      <c r="EO127" s="62"/>
      <c r="EP127" s="62"/>
      <c r="EQ127" s="62"/>
      <c r="ER127" s="62"/>
      <c r="ES127" s="62"/>
      <c r="ET127" s="62"/>
      <c r="EU127" s="62"/>
      <c r="EV127" s="62"/>
      <c r="EW127" s="62"/>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62"/>
      <c r="HC127" s="62"/>
      <c r="HD127" s="62"/>
      <c r="HE127" s="62"/>
      <c r="HF127" s="62"/>
      <c r="HG127" s="62"/>
      <c r="HH127" s="62"/>
      <c r="HI127" s="62"/>
      <c r="HJ127" s="62"/>
      <c r="HK127" s="62"/>
      <c r="HL127" s="62"/>
      <c r="HM127" s="62"/>
      <c r="HN127" s="62"/>
      <c r="HO127" s="62"/>
      <c r="HP127" s="62"/>
      <c r="HQ127" s="62"/>
      <c r="HR127" s="62"/>
      <c r="HS127" s="62"/>
      <c r="HT127" s="62"/>
      <c r="HU127" s="62"/>
      <c r="HV127" s="62"/>
      <c r="HW127" s="62"/>
      <c r="HX127" s="62"/>
      <c r="HY127" s="62"/>
      <c r="HZ127" s="62"/>
      <c r="IA127" s="62"/>
      <c r="IB127" s="62"/>
      <c r="IC127" s="62"/>
      <c r="ID127" s="62"/>
      <c r="IE127" s="62"/>
      <c r="IF127" s="62"/>
    </row>
    <row r="128" spans="1:240" s="64" customFormat="1" ht="60" hidden="1">
      <c r="A128" s="101" t="s">
        <v>660</v>
      </c>
      <c r="B128" s="93" t="s">
        <v>661</v>
      </c>
      <c r="C128" s="13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62"/>
      <c r="EK128" s="62"/>
      <c r="EL128" s="62"/>
      <c r="EM128" s="62"/>
      <c r="EN128" s="62"/>
      <c r="EO128" s="62"/>
      <c r="EP128" s="62"/>
      <c r="EQ128" s="62"/>
      <c r="ER128" s="62"/>
      <c r="ES128" s="62"/>
      <c r="ET128" s="62"/>
      <c r="EU128" s="62"/>
      <c r="EV128" s="62"/>
      <c r="EW128" s="62"/>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62"/>
      <c r="HC128" s="62"/>
      <c r="HD128" s="62"/>
      <c r="HE128" s="62"/>
      <c r="HF128" s="62"/>
      <c r="HG128" s="62"/>
      <c r="HH128" s="62"/>
      <c r="HI128" s="62"/>
      <c r="HJ128" s="62"/>
      <c r="HK128" s="62"/>
      <c r="HL128" s="62"/>
      <c r="HM128" s="62"/>
      <c r="HN128" s="62"/>
      <c r="HO128" s="62"/>
      <c r="HP128" s="62"/>
      <c r="HQ128" s="62"/>
      <c r="HR128" s="62"/>
      <c r="HS128" s="62"/>
      <c r="HT128" s="62"/>
      <c r="HU128" s="62"/>
      <c r="HV128" s="62"/>
      <c r="HW128" s="62"/>
      <c r="HX128" s="62"/>
      <c r="HY128" s="62"/>
      <c r="HZ128" s="62"/>
      <c r="IA128" s="62"/>
      <c r="IB128" s="62"/>
      <c r="IC128" s="62"/>
      <c r="ID128" s="62"/>
      <c r="IE128" s="62"/>
      <c r="IF128" s="62"/>
    </row>
    <row r="129" spans="1:240" s="64" customFormat="1" ht="45" hidden="1">
      <c r="A129" s="117" t="s">
        <v>662</v>
      </c>
      <c r="B129" s="105" t="s">
        <v>663</v>
      </c>
      <c r="C129" s="13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62"/>
      <c r="EK129" s="62"/>
      <c r="EL129" s="62"/>
      <c r="EM129" s="62"/>
      <c r="EN129" s="62"/>
      <c r="EO129" s="62"/>
      <c r="EP129" s="62"/>
      <c r="EQ129" s="62"/>
      <c r="ER129" s="62"/>
      <c r="ES129" s="62"/>
      <c r="ET129" s="62"/>
      <c r="EU129" s="62"/>
      <c r="EV129" s="62"/>
      <c r="EW129" s="62"/>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62"/>
      <c r="HC129" s="62"/>
      <c r="HD129" s="62"/>
      <c r="HE129" s="62"/>
      <c r="HF129" s="62"/>
      <c r="HG129" s="62"/>
      <c r="HH129" s="62"/>
      <c r="HI129" s="62"/>
      <c r="HJ129" s="62"/>
      <c r="HK129" s="62"/>
      <c r="HL129" s="62"/>
      <c r="HM129" s="62"/>
      <c r="HN129" s="62"/>
      <c r="HO129" s="62"/>
      <c r="HP129" s="62"/>
      <c r="HQ129" s="62"/>
      <c r="HR129" s="62"/>
      <c r="HS129" s="62"/>
      <c r="HT129" s="62"/>
      <c r="HU129" s="62"/>
      <c r="HV129" s="62"/>
      <c r="HW129" s="62"/>
      <c r="HX129" s="62"/>
      <c r="HY129" s="62"/>
      <c r="HZ129" s="62"/>
      <c r="IA129" s="62"/>
      <c r="IB129" s="62"/>
      <c r="IC129" s="62"/>
      <c r="ID129" s="62"/>
      <c r="IE129" s="62"/>
      <c r="IF129" s="62"/>
    </row>
    <row r="130" spans="1:240" s="64" customFormat="1" ht="30" hidden="1">
      <c r="A130" s="117" t="s">
        <v>664</v>
      </c>
      <c r="B130" s="95" t="s">
        <v>665</v>
      </c>
      <c r="C130" s="13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c r="EO130" s="62"/>
      <c r="EP130" s="62"/>
      <c r="EQ130" s="62"/>
      <c r="ER130" s="62"/>
      <c r="ES130" s="62"/>
      <c r="ET130" s="62"/>
      <c r="EU130" s="62"/>
      <c r="EV130" s="62"/>
      <c r="EW130" s="62"/>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62"/>
      <c r="HC130" s="62"/>
      <c r="HD130" s="62"/>
      <c r="HE130" s="62"/>
      <c r="HF130" s="62"/>
      <c r="HG130" s="62"/>
      <c r="HH130" s="62"/>
      <c r="HI130" s="62"/>
      <c r="HJ130" s="62"/>
      <c r="HK130" s="62"/>
      <c r="HL130" s="62"/>
      <c r="HM130" s="62"/>
      <c r="HN130" s="62"/>
      <c r="HO130" s="62"/>
      <c r="HP130" s="62"/>
      <c r="HQ130" s="62"/>
      <c r="HR130" s="62"/>
      <c r="HS130" s="62"/>
      <c r="HT130" s="62"/>
      <c r="HU130" s="62"/>
      <c r="HV130" s="62"/>
      <c r="HW130" s="62"/>
      <c r="HX130" s="62"/>
      <c r="HY130" s="62"/>
      <c r="HZ130" s="62"/>
      <c r="IA130" s="62"/>
      <c r="IB130" s="62"/>
      <c r="IC130" s="62"/>
      <c r="ID130" s="62"/>
      <c r="IE130" s="62"/>
      <c r="IF130" s="62"/>
    </row>
    <row r="131" spans="1:240" s="64" customFormat="1" ht="75" hidden="1">
      <c r="A131" s="117" t="s">
        <v>666</v>
      </c>
      <c r="B131" s="95" t="s">
        <v>667</v>
      </c>
      <c r="C131" s="13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c r="EO131" s="62"/>
      <c r="EP131" s="62"/>
      <c r="EQ131" s="62"/>
      <c r="ER131" s="62"/>
      <c r="ES131" s="62"/>
      <c r="ET131" s="62"/>
      <c r="EU131" s="62"/>
      <c r="EV131" s="62"/>
      <c r="EW131" s="62"/>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62"/>
      <c r="HC131" s="62"/>
      <c r="HD131" s="62"/>
      <c r="HE131" s="62"/>
      <c r="HF131" s="62"/>
      <c r="HG131" s="62"/>
      <c r="HH131" s="62"/>
      <c r="HI131" s="62"/>
      <c r="HJ131" s="62"/>
      <c r="HK131" s="62"/>
      <c r="HL131" s="62"/>
      <c r="HM131" s="62"/>
      <c r="HN131" s="62"/>
      <c r="HO131" s="62"/>
      <c r="HP131" s="62"/>
      <c r="HQ131" s="62"/>
      <c r="HR131" s="62"/>
      <c r="HS131" s="62"/>
      <c r="HT131" s="62"/>
      <c r="HU131" s="62"/>
      <c r="HV131" s="62"/>
      <c r="HW131" s="62"/>
      <c r="HX131" s="62"/>
      <c r="HY131" s="62"/>
      <c r="HZ131" s="62"/>
      <c r="IA131" s="62"/>
      <c r="IB131" s="62"/>
      <c r="IC131" s="62"/>
      <c r="ID131" s="62"/>
      <c r="IE131" s="62"/>
      <c r="IF131" s="62"/>
    </row>
    <row r="132" spans="1:240" s="64" customFormat="1" ht="45">
      <c r="A132" s="101" t="s">
        <v>668</v>
      </c>
      <c r="B132" s="93" t="s">
        <v>795</v>
      </c>
      <c r="C132" s="132">
        <v>1584.7</v>
      </c>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c r="EO132" s="62"/>
      <c r="EP132" s="62"/>
      <c r="EQ132" s="62"/>
      <c r="ER132" s="62"/>
      <c r="ES132" s="62"/>
      <c r="ET132" s="62"/>
      <c r="EU132" s="62"/>
      <c r="EV132" s="62"/>
      <c r="EW132" s="62"/>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62"/>
      <c r="HC132" s="62"/>
      <c r="HD132" s="62"/>
      <c r="HE132" s="62"/>
      <c r="HF132" s="62"/>
      <c r="HG132" s="62"/>
      <c r="HH132" s="62"/>
      <c r="HI132" s="62"/>
      <c r="HJ132" s="62"/>
      <c r="HK132" s="62"/>
      <c r="HL132" s="62"/>
      <c r="HM132" s="62"/>
      <c r="HN132" s="62"/>
      <c r="HO132" s="62"/>
      <c r="HP132" s="62"/>
      <c r="HQ132" s="62"/>
      <c r="HR132" s="62"/>
      <c r="HS132" s="62"/>
      <c r="HT132" s="62"/>
      <c r="HU132" s="62"/>
      <c r="HV132" s="62"/>
      <c r="HW132" s="62"/>
      <c r="HX132" s="62"/>
      <c r="HY132" s="62"/>
      <c r="HZ132" s="62"/>
      <c r="IA132" s="62"/>
      <c r="IB132" s="62"/>
      <c r="IC132" s="62"/>
      <c r="ID132" s="62"/>
      <c r="IE132" s="62"/>
      <c r="IF132" s="62"/>
    </row>
    <row r="133" spans="1:240" s="71" customFormat="1" ht="60" hidden="1">
      <c r="A133" s="101" t="s">
        <v>669</v>
      </c>
      <c r="B133" s="93" t="s">
        <v>670</v>
      </c>
      <c r="C133" s="132"/>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c r="BL133" s="70"/>
      <c r="BM133" s="70"/>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70"/>
      <c r="DQ133" s="70"/>
      <c r="DR133" s="70"/>
      <c r="DS133" s="70"/>
      <c r="DT133" s="70"/>
      <c r="DU133" s="70"/>
      <c r="DV133" s="70"/>
      <c r="DW133" s="70"/>
      <c r="DX133" s="70"/>
      <c r="DY133" s="70"/>
      <c r="DZ133" s="70"/>
      <c r="EA133" s="70"/>
      <c r="EB133" s="70"/>
      <c r="EC133" s="70"/>
      <c r="ED133" s="70"/>
      <c r="EE133" s="70"/>
      <c r="EF133" s="70"/>
      <c r="EG133" s="70"/>
      <c r="EH133" s="70"/>
      <c r="EI133" s="70"/>
      <c r="EJ133" s="70"/>
      <c r="EK133" s="70"/>
      <c r="EL133" s="70"/>
      <c r="EM133" s="70"/>
      <c r="EN133" s="70"/>
      <c r="EO133" s="70"/>
      <c r="EP133" s="70"/>
      <c r="EQ133" s="70"/>
      <c r="ER133" s="70"/>
      <c r="ES133" s="70"/>
      <c r="ET133" s="70"/>
      <c r="EU133" s="70"/>
      <c r="EV133" s="70"/>
      <c r="EW133" s="70"/>
      <c r="EX133" s="70"/>
      <c r="EY133" s="70"/>
      <c r="EZ133" s="70"/>
      <c r="FA133" s="70"/>
      <c r="FB133" s="70"/>
      <c r="FC133" s="70"/>
      <c r="FD133" s="70"/>
      <c r="FE133" s="70"/>
      <c r="FF133" s="70"/>
      <c r="FG133" s="70"/>
      <c r="FH133" s="70"/>
      <c r="FI133" s="70"/>
      <c r="FJ133" s="70"/>
      <c r="FK133" s="70"/>
      <c r="FL133" s="70"/>
      <c r="FM133" s="70"/>
      <c r="FN133" s="70"/>
      <c r="FO133" s="70"/>
      <c r="FP133" s="70"/>
      <c r="FQ133" s="70"/>
      <c r="FR133" s="70"/>
      <c r="FS133" s="70"/>
      <c r="FT133" s="70"/>
      <c r="FU133" s="70"/>
      <c r="FV133" s="70"/>
      <c r="FW133" s="70"/>
      <c r="FX133" s="70"/>
      <c r="FY133" s="70"/>
      <c r="FZ133" s="70"/>
      <c r="GA133" s="70"/>
      <c r="GB133" s="70"/>
      <c r="GC133" s="70"/>
      <c r="GD133" s="70"/>
      <c r="GE133" s="70"/>
      <c r="GF133" s="70"/>
      <c r="GG133" s="70"/>
      <c r="GH133" s="70"/>
      <c r="GI133" s="70"/>
      <c r="GJ133" s="70"/>
      <c r="GK133" s="70"/>
      <c r="GL133" s="70"/>
      <c r="GM133" s="70"/>
      <c r="GN133" s="70"/>
      <c r="GO133" s="70"/>
      <c r="GP133" s="70"/>
      <c r="GQ133" s="70"/>
      <c r="GR133" s="70"/>
      <c r="GS133" s="70"/>
      <c r="GT133" s="70"/>
      <c r="GU133" s="70"/>
      <c r="GV133" s="70"/>
      <c r="GW133" s="70"/>
      <c r="GX133" s="70"/>
      <c r="GY133" s="70"/>
      <c r="GZ133" s="70"/>
      <c r="HA133" s="70"/>
      <c r="HB133" s="70"/>
      <c r="HC133" s="70"/>
      <c r="HD133" s="70"/>
      <c r="HE133" s="70"/>
      <c r="HF133" s="70"/>
      <c r="HG133" s="70"/>
      <c r="HH133" s="70"/>
      <c r="HI133" s="70"/>
      <c r="HJ133" s="70"/>
      <c r="HK133" s="70"/>
      <c r="HL133" s="70"/>
      <c r="HM133" s="70"/>
      <c r="HN133" s="70"/>
      <c r="HO133" s="70"/>
      <c r="HP133" s="70"/>
      <c r="HQ133" s="70"/>
      <c r="HR133" s="70"/>
      <c r="HS133" s="70"/>
      <c r="HT133" s="70"/>
      <c r="HU133" s="70"/>
      <c r="HV133" s="70"/>
      <c r="HW133" s="70"/>
      <c r="HX133" s="70"/>
      <c r="HY133" s="70"/>
      <c r="HZ133" s="70"/>
      <c r="IA133" s="70"/>
      <c r="IB133" s="70"/>
      <c r="IC133" s="70"/>
      <c r="ID133" s="70"/>
      <c r="IE133" s="70"/>
      <c r="IF133" s="70"/>
    </row>
    <row r="134" spans="1:240" s="64" customFormat="1" ht="45">
      <c r="A134" s="118" t="s">
        <v>671</v>
      </c>
      <c r="B134" s="119" t="s">
        <v>672</v>
      </c>
      <c r="C134" s="132">
        <v>15.1</v>
      </c>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c r="EO134" s="62"/>
      <c r="EP134" s="62"/>
      <c r="EQ134" s="62"/>
      <c r="ER134" s="62"/>
      <c r="ES134" s="62"/>
      <c r="ET134" s="62"/>
      <c r="EU134" s="62"/>
      <c r="EV134" s="62"/>
      <c r="EW134" s="62"/>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62"/>
      <c r="HC134" s="62"/>
      <c r="HD134" s="62"/>
      <c r="HE134" s="62"/>
      <c r="HF134" s="62"/>
      <c r="HG134" s="62"/>
      <c r="HH134" s="62"/>
      <c r="HI134" s="62"/>
      <c r="HJ134" s="62"/>
      <c r="HK134" s="62"/>
      <c r="HL134" s="62"/>
      <c r="HM134" s="62"/>
      <c r="HN134" s="62"/>
      <c r="HO134" s="62"/>
      <c r="HP134" s="62"/>
      <c r="HQ134" s="62"/>
      <c r="HR134" s="62"/>
      <c r="HS134" s="62"/>
      <c r="HT134" s="62"/>
      <c r="HU134" s="62"/>
      <c r="HV134" s="62"/>
      <c r="HW134" s="62"/>
      <c r="HX134" s="62"/>
      <c r="HY134" s="62"/>
      <c r="HZ134" s="62"/>
      <c r="IA134" s="62"/>
      <c r="IB134" s="62"/>
      <c r="IC134" s="62"/>
      <c r="ID134" s="62"/>
      <c r="IE134" s="62"/>
      <c r="IF134" s="62"/>
    </row>
    <row r="135" spans="1:240" s="64" customFormat="1" ht="45" hidden="1">
      <c r="A135" s="117" t="s">
        <v>673</v>
      </c>
      <c r="B135" s="105" t="s">
        <v>674</v>
      </c>
      <c r="C135" s="13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c r="EO135" s="62"/>
      <c r="EP135" s="62"/>
      <c r="EQ135" s="62"/>
      <c r="ER135" s="62"/>
      <c r="ES135" s="62"/>
      <c r="ET135" s="62"/>
      <c r="EU135" s="62"/>
      <c r="EV135" s="62"/>
      <c r="EW135" s="62"/>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62"/>
      <c r="HC135" s="62"/>
      <c r="HD135" s="62"/>
      <c r="HE135" s="62"/>
      <c r="HF135" s="62"/>
      <c r="HG135" s="62"/>
      <c r="HH135" s="62"/>
      <c r="HI135" s="62"/>
      <c r="HJ135" s="62"/>
      <c r="HK135" s="62"/>
      <c r="HL135" s="62"/>
      <c r="HM135" s="62"/>
      <c r="HN135" s="62"/>
      <c r="HO135" s="62"/>
      <c r="HP135" s="62"/>
      <c r="HQ135" s="62"/>
      <c r="HR135" s="62"/>
      <c r="HS135" s="62"/>
      <c r="HT135" s="62"/>
      <c r="HU135" s="62"/>
      <c r="HV135" s="62"/>
      <c r="HW135" s="62"/>
      <c r="HX135" s="62"/>
      <c r="HY135" s="62"/>
      <c r="HZ135" s="62"/>
      <c r="IA135" s="62"/>
      <c r="IB135" s="62"/>
      <c r="IC135" s="62"/>
      <c r="ID135" s="62"/>
      <c r="IE135" s="62"/>
      <c r="IF135" s="62"/>
    </row>
    <row r="136" spans="1:240" s="64" customFormat="1" ht="60" hidden="1">
      <c r="A136" s="117" t="s">
        <v>675</v>
      </c>
      <c r="B136" s="105" t="s">
        <v>334</v>
      </c>
      <c r="C136" s="13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62"/>
      <c r="EK136" s="62"/>
      <c r="EL136" s="62"/>
      <c r="EM136" s="62"/>
      <c r="EN136" s="62"/>
      <c r="EO136" s="62"/>
      <c r="EP136" s="62"/>
      <c r="EQ136" s="62"/>
      <c r="ER136" s="62"/>
      <c r="ES136" s="62"/>
      <c r="ET136" s="62"/>
      <c r="EU136" s="62"/>
      <c r="EV136" s="62"/>
      <c r="EW136" s="62"/>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62"/>
      <c r="HC136" s="62"/>
      <c r="HD136" s="62"/>
      <c r="HE136" s="62"/>
      <c r="HF136" s="62"/>
      <c r="HG136" s="62"/>
      <c r="HH136" s="62"/>
      <c r="HI136" s="62"/>
      <c r="HJ136" s="62"/>
      <c r="HK136" s="62"/>
      <c r="HL136" s="62"/>
      <c r="HM136" s="62"/>
      <c r="HN136" s="62"/>
      <c r="HO136" s="62"/>
      <c r="HP136" s="62"/>
      <c r="HQ136" s="62"/>
      <c r="HR136" s="62"/>
      <c r="HS136" s="62"/>
      <c r="HT136" s="62"/>
      <c r="HU136" s="62"/>
      <c r="HV136" s="62"/>
      <c r="HW136" s="62"/>
      <c r="HX136" s="62"/>
      <c r="HY136" s="62"/>
      <c r="HZ136" s="62"/>
      <c r="IA136" s="62"/>
      <c r="IB136" s="62"/>
      <c r="IC136" s="62"/>
      <c r="ID136" s="62"/>
      <c r="IE136" s="62"/>
      <c r="IF136" s="62"/>
    </row>
    <row r="137" spans="1:240" s="64" customFormat="1" ht="30">
      <c r="A137" s="117" t="s">
        <v>675</v>
      </c>
      <c r="B137" s="105" t="s">
        <v>676</v>
      </c>
      <c r="C137" s="132">
        <v>8156.8</v>
      </c>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62"/>
      <c r="EK137" s="62"/>
      <c r="EL137" s="62"/>
      <c r="EM137" s="62"/>
      <c r="EN137" s="62"/>
      <c r="EO137" s="62"/>
      <c r="EP137" s="62"/>
      <c r="EQ137" s="62"/>
      <c r="ER137" s="62"/>
      <c r="ES137" s="62"/>
      <c r="ET137" s="62"/>
      <c r="EU137" s="62"/>
      <c r="EV137" s="62"/>
      <c r="EW137" s="62"/>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62"/>
      <c r="HC137" s="62"/>
      <c r="HD137" s="62"/>
      <c r="HE137" s="62"/>
      <c r="HF137" s="62"/>
      <c r="HG137" s="62"/>
      <c r="HH137" s="62"/>
      <c r="HI137" s="62"/>
      <c r="HJ137" s="62"/>
      <c r="HK137" s="62"/>
      <c r="HL137" s="62"/>
      <c r="HM137" s="62"/>
      <c r="HN137" s="62"/>
      <c r="HO137" s="62"/>
      <c r="HP137" s="62"/>
      <c r="HQ137" s="62"/>
      <c r="HR137" s="62"/>
      <c r="HS137" s="62"/>
      <c r="HT137" s="62"/>
      <c r="HU137" s="62"/>
      <c r="HV137" s="62"/>
      <c r="HW137" s="62"/>
      <c r="HX137" s="62"/>
      <c r="HY137" s="62"/>
      <c r="HZ137" s="62"/>
      <c r="IA137" s="62"/>
      <c r="IB137" s="62"/>
      <c r="IC137" s="62"/>
      <c r="ID137" s="62"/>
      <c r="IE137" s="62"/>
      <c r="IF137" s="62"/>
    </row>
    <row r="138" spans="1:240" s="64" customFormat="1" ht="60" hidden="1">
      <c r="A138" s="117" t="s">
        <v>677</v>
      </c>
      <c r="B138" s="95" t="s">
        <v>772</v>
      </c>
      <c r="C138" s="13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62"/>
      <c r="EK138" s="62"/>
      <c r="EL138" s="62"/>
      <c r="EM138" s="62"/>
      <c r="EN138" s="62"/>
      <c r="EO138" s="62"/>
      <c r="EP138" s="62"/>
      <c r="EQ138" s="62"/>
      <c r="ER138" s="62"/>
      <c r="ES138" s="62"/>
      <c r="ET138" s="62"/>
      <c r="EU138" s="62"/>
      <c r="EV138" s="62"/>
      <c r="EW138" s="62"/>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62"/>
      <c r="HC138" s="62"/>
      <c r="HD138" s="62"/>
      <c r="HE138" s="62"/>
      <c r="HF138" s="62"/>
      <c r="HG138" s="62"/>
      <c r="HH138" s="62"/>
      <c r="HI138" s="62"/>
      <c r="HJ138" s="62"/>
      <c r="HK138" s="62"/>
      <c r="HL138" s="62"/>
      <c r="HM138" s="62"/>
      <c r="HN138" s="62"/>
      <c r="HO138" s="62"/>
      <c r="HP138" s="62"/>
      <c r="HQ138" s="62"/>
      <c r="HR138" s="62"/>
      <c r="HS138" s="62"/>
      <c r="HT138" s="62"/>
      <c r="HU138" s="62"/>
      <c r="HV138" s="62"/>
      <c r="HW138" s="62"/>
      <c r="HX138" s="62"/>
      <c r="HY138" s="62"/>
      <c r="HZ138" s="62"/>
      <c r="IA138" s="62"/>
      <c r="IB138" s="62"/>
      <c r="IC138" s="62"/>
      <c r="ID138" s="62"/>
      <c r="IE138" s="62"/>
      <c r="IF138" s="62"/>
    </row>
    <row r="139" spans="1:240" s="67" customFormat="1" ht="45">
      <c r="A139" s="117" t="s">
        <v>677</v>
      </c>
      <c r="B139" s="95" t="s">
        <v>771</v>
      </c>
      <c r="C139" s="132">
        <v>265</v>
      </c>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62"/>
      <c r="EK139" s="62"/>
      <c r="EL139" s="62"/>
      <c r="EM139" s="62"/>
      <c r="EN139" s="62"/>
      <c r="EO139" s="62"/>
      <c r="EP139" s="62"/>
      <c r="EQ139" s="62"/>
      <c r="ER139" s="62"/>
      <c r="ES139" s="62"/>
      <c r="ET139" s="62"/>
      <c r="EU139" s="62"/>
      <c r="EV139" s="62"/>
      <c r="EW139" s="62"/>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62"/>
      <c r="HC139" s="62"/>
      <c r="HD139" s="62"/>
      <c r="HE139" s="62"/>
      <c r="HF139" s="62"/>
      <c r="HG139" s="62"/>
      <c r="HH139" s="62"/>
      <c r="HI139" s="62"/>
      <c r="HJ139" s="62"/>
      <c r="HK139" s="62"/>
      <c r="HL139" s="62"/>
      <c r="HM139" s="62"/>
      <c r="HN139" s="62"/>
      <c r="HO139" s="62"/>
      <c r="HP139" s="62"/>
      <c r="HQ139" s="62"/>
      <c r="HR139" s="62"/>
      <c r="HS139" s="62"/>
      <c r="HT139" s="62"/>
      <c r="HU139" s="62"/>
      <c r="HV139" s="62"/>
      <c r="HW139" s="62"/>
      <c r="HX139" s="62"/>
      <c r="HY139" s="62"/>
      <c r="HZ139" s="62"/>
      <c r="IA139" s="62"/>
      <c r="IB139" s="62"/>
      <c r="IC139" s="62"/>
      <c r="ID139" s="62"/>
      <c r="IE139" s="62"/>
      <c r="IF139" s="62"/>
    </row>
    <row r="140" spans="1:240" s="67" customFormat="1" ht="45">
      <c r="A140" s="117" t="s">
        <v>677</v>
      </c>
      <c r="B140" s="95" t="s">
        <v>770</v>
      </c>
      <c r="C140" s="132">
        <v>300</v>
      </c>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62"/>
      <c r="EK140" s="62"/>
      <c r="EL140" s="62"/>
      <c r="EM140" s="62"/>
      <c r="EN140" s="62"/>
      <c r="EO140" s="62"/>
      <c r="EP140" s="62"/>
      <c r="EQ140" s="62"/>
      <c r="ER140" s="62"/>
      <c r="ES140" s="62"/>
      <c r="ET140" s="62"/>
      <c r="EU140" s="62"/>
      <c r="EV140" s="62"/>
      <c r="EW140" s="62"/>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62"/>
      <c r="HC140" s="62"/>
      <c r="HD140" s="62"/>
      <c r="HE140" s="62"/>
      <c r="HF140" s="62"/>
      <c r="HG140" s="62"/>
      <c r="HH140" s="62"/>
      <c r="HI140" s="62"/>
      <c r="HJ140" s="62"/>
      <c r="HK140" s="62"/>
      <c r="HL140" s="62"/>
      <c r="HM140" s="62"/>
      <c r="HN140" s="62"/>
      <c r="HO140" s="62"/>
      <c r="HP140" s="62"/>
      <c r="HQ140" s="62"/>
      <c r="HR140" s="62"/>
      <c r="HS140" s="62"/>
      <c r="HT140" s="62"/>
      <c r="HU140" s="62"/>
      <c r="HV140" s="62"/>
      <c r="HW140" s="62"/>
      <c r="HX140" s="62"/>
      <c r="HY140" s="62"/>
      <c r="HZ140" s="62"/>
      <c r="IA140" s="62"/>
      <c r="IB140" s="62"/>
      <c r="IC140" s="62"/>
      <c r="ID140" s="62"/>
      <c r="IE140" s="62"/>
      <c r="IF140" s="62"/>
    </row>
    <row r="141" spans="1:240" s="67" customFormat="1" ht="75" hidden="1">
      <c r="A141" s="101" t="s">
        <v>677</v>
      </c>
      <c r="B141" s="93" t="s">
        <v>802</v>
      </c>
      <c r="C141" s="13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c r="EO141" s="62"/>
      <c r="EP141" s="62"/>
      <c r="EQ141" s="62"/>
      <c r="ER141" s="62"/>
      <c r="ES141" s="62"/>
      <c r="ET141" s="62"/>
      <c r="EU141" s="62"/>
      <c r="EV141" s="62"/>
      <c r="EW141" s="62"/>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62"/>
      <c r="HC141" s="62"/>
      <c r="HD141" s="62"/>
      <c r="HE141" s="62"/>
      <c r="HF141" s="62"/>
      <c r="HG141" s="62"/>
      <c r="HH141" s="62"/>
      <c r="HI141" s="62"/>
      <c r="HJ141" s="62"/>
      <c r="HK141" s="62"/>
      <c r="HL141" s="62"/>
      <c r="HM141" s="62"/>
      <c r="HN141" s="62"/>
      <c r="HO141" s="62"/>
      <c r="HP141" s="62"/>
      <c r="HQ141" s="62"/>
      <c r="HR141" s="62"/>
      <c r="HS141" s="62"/>
      <c r="HT141" s="62"/>
      <c r="HU141" s="62"/>
      <c r="HV141" s="62"/>
      <c r="HW141" s="62"/>
      <c r="HX141" s="62"/>
      <c r="HY141" s="62"/>
      <c r="HZ141" s="62"/>
      <c r="IA141" s="62"/>
      <c r="IB141" s="62"/>
      <c r="IC141" s="62"/>
      <c r="ID141" s="62"/>
      <c r="IE141" s="62"/>
      <c r="IF141" s="62"/>
    </row>
    <row r="142" spans="1:240" ht="60">
      <c r="A142" s="101" t="s">
        <v>497</v>
      </c>
      <c r="B142" s="95" t="s">
        <v>498</v>
      </c>
      <c r="C142" s="132">
        <v>109894.8</v>
      </c>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62"/>
      <c r="EK142" s="62"/>
      <c r="EL142" s="62"/>
      <c r="EM142" s="62"/>
      <c r="EN142" s="62"/>
      <c r="EO142" s="62"/>
      <c r="EP142" s="62"/>
      <c r="EQ142" s="62"/>
      <c r="ER142" s="62"/>
      <c r="ES142" s="62"/>
      <c r="ET142" s="62"/>
      <c r="EU142" s="62"/>
      <c r="EV142" s="62"/>
      <c r="EW142" s="62"/>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62"/>
      <c r="HC142" s="62"/>
      <c r="HD142" s="62"/>
      <c r="HE142" s="62"/>
      <c r="HF142" s="62"/>
      <c r="HG142" s="62"/>
      <c r="HH142" s="62"/>
      <c r="HI142" s="62"/>
      <c r="HJ142" s="62"/>
      <c r="HK142" s="62"/>
      <c r="HL142" s="62"/>
      <c r="HM142" s="62"/>
      <c r="HN142" s="62"/>
      <c r="HO142" s="62"/>
      <c r="HP142" s="62"/>
      <c r="HQ142" s="62"/>
      <c r="HR142" s="62"/>
      <c r="HS142" s="62"/>
      <c r="HT142" s="62"/>
      <c r="HU142" s="62"/>
      <c r="HV142" s="62"/>
      <c r="HW142" s="62"/>
      <c r="HX142" s="62"/>
      <c r="HY142" s="62"/>
      <c r="HZ142" s="62"/>
      <c r="IA142" s="62"/>
      <c r="IB142" s="62"/>
      <c r="IC142" s="62"/>
      <c r="ID142" s="62"/>
      <c r="IE142" s="62"/>
      <c r="IF142" s="62"/>
    </row>
    <row r="143" spans="1:240" ht="30">
      <c r="A143" s="101" t="s">
        <v>681</v>
      </c>
      <c r="B143" s="95" t="s">
        <v>682</v>
      </c>
      <c r="C143" s="132">
        <v>18409.1</v>
      </c>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c r="EU143" s="62"/>
      <c r="EV143" s="62"/>
      <c r="EW143" s="62"/>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62"/>
      <c r="HC143" s="62"/>
      <c r="HD143" s="62"/>
      <c r="HE143" s="62"/>
      <c r="HF143" s="62"/>
      <c r="HG143" s="62"/>
      <c r="HH143" s="62"/>
      <c r="HI143" s="62"/>
      <c r="HJ143" s="62"/>
      <c r="HK143" s="62"/>
      <c r="HL143" s="62"/>
      <c r="HM143" s="62"/>
      <c r="HN143" s="62"/>
      <c r="HO143" s="62"/>
      <c r="HP143" s="62"/>
      <c r="HQ143" s="62"/>
      <c r="HR143" s="62"/>
      <c r="HS143" s="62"/>
      <c r="HT143" s="62"/>
      <c r="HU143" s="62"/>
      <c r="HV143" s="62"/>
      <c r="HW143" s="62"/>
      <c r="HX143" s="62"/>
      <c r="HY143" s="62"/>
      <c r="HZ143" s="62"/>
      <c r="IA143" s="62"/>
      <c r="IB143" s="62"/>
      <c r="IC143" s="62"/>
      <c r="ID143" s="62"/>
      <c r="IE143" s="62"/>
      <c r="IF143" s="62"/>
    </row>
    <row r="144" spans="1:240" ht="45">
      <c r="A144" s="101" t="s">
        <v>668</v>
      </c>
      <c r="B144" s="93" t="s">
        <v>683</v>
      </c>
      <c r="C144" s="132">
        <v>2016</v>
      </c>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62"/>
      <c r="EK144" s="62"/>
      <c r="EL144" s="62"/>
      <c r="EM144" s="62"/>
      <c r="EN144" s="62"/>
      <c r="EO144" s="62"/>
      <c r="EP144" s="62"/>
      <c r="EQ144" s="62"/>
      <c r="ER144" s="62"/>
      <c r="ES144" s="62"/>
      <c r="ET144" s="62"/>
      <c r="EU144" s="62"/>
      <c r="EV144" s="62"/>
      <c r="EW144" s="62"/>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62"/>
      <c r="HC144" s="62"/>
      <c r="HD144" s="62"/>
      <c r="HE144" s="62"/>
      <c r="HF144" s="62"/>
      <c r="HG144" s="62"/>
      <c r="HH144" s="62"/>
      <c r="HI144" s="62"/>
      <c r="HJ144" s="62"/>
      <c r="HK144" s="62"/>
      <c r="HL144" s="62"/>
      <c r="HM144" s="62"/>
      <c r="HN144" s="62"/>
      <c r="HO144" s="62"/>
      <c r="HP144" s="62"/>
      <c r="HQ144" s="62"/>
      <c r="HR144" s="62"/>
      <c r="HS144" s="62"/>
      <c r="HT144" s="62"/>
      <c r="HU144" s="62"/>
      <c r="HV144" s="62"/>
      <c r="HW144" s="62"/>
      <c r="HX144" s="62"/>
      <c r="HY144" s="62"/>
      <c r="HZ144" s="62"/>
      <c r="IA144" s="62"/>
      <c r="IB144" s="62"/>
      <c r="IC144" s="62"/>
      <c r="ID144" s="62"/>
      <c r="IE144" s="62"/>
      <c r="IF144" s="62"/>
    </row>
    <row r="145" spans="1:240" ht="45">
      <c r="A145" s="101" t="s">
        <v>668</v>
      </c>
      <c r="B145" s="95" t="s">
        <v>684</v>
      </c>
      <c r="C145" s="132">
        <v>7250.6</v>
      </c>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62"/>
      <c r="EK145" s="62"/>
      <c r="EL145" s="62"/>
      <c r="EM145" s="62"/>
      <c r="EN145" s="62"/>
      <c r="EO145" s="62"/>
      <c r="EP145" s="62"/>
      <c r="EQ145" s="62"/>
      <c r="ER145" s="62"/>
      <c r="ES145" s="62"/>
      <c r="ET145" s="62"/>
      <c r="EU145" s="62"/>
      <c r="EV145" s="62"/>
      <c r="EW145" s="62"/>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62"/>
      <c r="HC145" s="62"/>
      <c r="HD145" s="62"/>
      <c r="HE145" s="62"/>
      <c r="HF145" s="62"/>
      <c r="HG145" s="62"/>
      <c r="HH145" s="62"/>
      <c r="HI145" s="62"/>
      <c r="HJ145" s="62"/>
      <c r="HK145" s="62"/>
      <c r="HL145" s="62"/>
      <c r="HM145" s="62"/>
      <c r="HN145" s="62"/>
      <c r="HO145" s="62"/>
      <c r="HP145" s="62"/>
      <c r="HQ145" s="62"/>
      <c r="HR145" s="62"/>
      <c r="HS145" s="62"/>
      <c r="HT145" s="62"/>
      <c r="HU145" s="62"/>
      <c r="HV145" s="62"/>
      <c r="HW145" s="62"/>
      <c r="HX145" s="62"/>
      <c r="HY145" s="62"/>
      <c r="HZ145" s="62"/>
      <c r="IA145" s="62"/>
      <c r="IB145" s="62"/>
      <c r="IC145" s="62"/>
      <c r="ID145" s="62"/>
      <c r="IE145" s="62"/>
      <c r="IF145" s="62"/>
    </row>
    <row r="146" spans="1:240" ht="60">
      <c r="A146" s="101" t="s">
        <v>668</v>
      </c>
      <c r="B146" s="95" t="s">
        <v>796</v>
      </c>
      <c r="C146" s="132">
        <v>2000</v>
      </c>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62"/>
      <c r="EK146" s="62"/>
      <c r="EL146" s="62"/>
      <c r="EM146" s="62"/>
      <c r="EN146" s="62"/>
      <c r="EO146" s="62"/>
      <c r="EP146" s="62"/>
      <c r="EQ146" s="62"/>
      <c r="ER146" s="62"/>
      <c r="ES146" s="62"/>
      <c r="ET146" s="62"/>
      <c r="EU146" s="62"/>
      <c r="EV146" s="62"/>
      <c r="EW146" s="62"/>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62"/>
      <c r="HC146" s="62"/>
      <c r="HD146" s="62"/>
      <c r="HE146" s="62"/>
      <c r="HF146" s="62"/>
      <c r="HG146" s="62"/>
      <c r="HH146" s="62"/>
      <c r="HI146" s="62"/>
      <c r="HJ146" s="62"/>
      <c r="HK146" s="62"/>
      <c r="HL146" s="62"/>
      <c r="HM146" s="62"/>
      <c r="HN146" s="62"/>
      <c r="HO146" s="62"/>
      <c r="HP146" s="62"/>
      <c r="HQ146" s="62"/>
      <c r="HR146" s="62"/>
      <c r="HS146" s="62"/>
      <c r="HT146" s="62"/>
      <c r="HU146" s="62"/>
      <c r="HV146" s="62"/>
      <c r="HW146" s="62"/>
      <c r="HX146" s="62"/>
      <c r="HY146" s="62"/>
      <c r="HZ146" s="62"/>
      <c r="IA146" s="62"/>
      <c r="IB146" s="62"/>
      <c r="IC146" s="62"/>
      <c r="ID146" s="62"/>
      <c r="IE146" s="62"/>
      <c r="IF146" s="62"/>
    </row>
    <row r="147" spans="1:240" ht="45" hidden="1">
      <c r="A147" s="101" t="s">
        <v>668</v>
      </c>
      <c r="B147" s="93" t="s">
        <v>685</v>
      </c>
      <c r="C147" s="13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62"/>
      <c r="EK147" s="62"/>
      <c r="EL147" s="62"/>
      <c r="EM147" s="62"/>
      <c r="EN147" s="62"/>
      <c r="EO147" s="62"/>
      <c r="EP147" s="62"/>
      <c r="EQ147" s="62"/>
      <c r="ER147" s="62"/>
      <c r="ES147" s="62"/>
      <c r="ET147" s="62"/>
      <c r="EU147" s="62"/>
      <c r="EV147" s="62"/>
      <c r="EW147" s="62"/>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62"/>
      <c r="HC147" s="62"/>
      <c r="HD147" s="62"/>
      <c r="HE147" s="62"/>
      <c r="HF147" s="62"/>
      <c r="HG147" s="62"/>
      <c r="HH147" s="62"/>
      <c r="HI147" s="62"/>
      <c r="HJ147" s="62"/>
      <c r="HK147" s="62"/>
      <c r="HL147" s="62"/>
      <c r="HM147" s="62"/>
      <c r="HN147" s="62"/>
      <c r="HO147" s="62"/>
      <c r="HP147" s="62"/>
      <c r="HQ147" s="62"/>
      <c r="HR147" s="62"/>
      <c r="HS147" s="62"/>
      <c r="HT147" s="62"/>
      <c r="HU147" s="62"/>
      <c r="HV147" s="62"/>
      <c r="HW147" s="62"/>
      <c r="HX147" s="62"/>
      <c r="HY147" s="62"/>
      <c r="HZ147" s="62"/>
      <c r="IA147" s="62"/>
      <c r="IB147" s="62"/>
      <c r="IC147" s="62"/>
      <c r="ID147" s="62"/>
      <c r="IE147" s="62"/>
      <c r="IF147" s="62"/>
    </row>
    <row r="148" spans="1:240" ht="45">
      <c r="A148" s="101" t="s">
        <v>668</v>
      </c>
      <c r="B148" s="93" t="s">
        <v>686</v>
      </c>
      <c r="C148" s="132">
        <v>6098</v>
      </c>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62"/>
      <c r="EK148" s="62"/>
      <c r="EL148" s="62"/>
      <c r="EM148" s="62"/>
      <c r="EN148" s="62"/>
      <c r="EO148" s="62"/>
      <c r="EP148" s="62"/>
      <c r="EQ148" s="62"/>
      <c r="ER148" s="62"/>
      <c r="ES148" s="62"/>
      <c r="ET148" s="62"/>
      <c r="EU148" s="62"/>
      <c r="EV148" s="62"/>
      <c r="EW148" s="62"/>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62"/>
      <c r="HC148" s="62"/>
      <c r="HD148" s="62"/>
      <c r="HE148" s="62"/>
      <c r="HF148" s="62"/>
      <c r="HG148" s="62"/>
      <c r="HH148" s="62"/>
      <c r="HI148" s="62"/>
      <c r="HJ148" s="62"/>
      <c r="HK148" s="62"/>
      <c r="HL148" s="62"/>
      <c r="HM148" s="62"/>
      <c r="HN148" s="62"/>
      <c r="HO148" s="62"/>
      <c r="HP148" s="62"/>
      <c r="HQ148" s="62"/>
      <c r="HR148" s="62"/>
      <c r="HS148" s="62"/>
      <c r="HT148" s="62"/>
      <c r="HU148" s="62"/>
      <c r="HV148" s="62"/>
      <c r="HW148" s="62"/>
      <c r="HX148" s="62"/>
      <c r="HY148" s="62"/>
      <c r="HZ148" s="62"/>
      <c r="IA148" s="62"/>
      <c r="IB148" s="62"/>
      <c r="IC148" s="62"/>
      <c r="ID148" s="62"/>
      <c r="IE148" s="62"/>
      <c r="IF148" s="62"/>
    </row>
    <row r="149" spans="1:240" ht="60" hidden="1">
      <c r="A149" s="101" t="s">
        <v>668</v>
      </c>
      <c r="B149" s="95" t="s">
        <v>687</v>
      </c>
      <c r="C149" s="13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62"/>
      <c r="EK149" s="62"/>
      <c r="EL149" s="62"/>
      <c r="EM149" s="62"/>
      <c r="EN149" s="62"/>
      <c r="EO149" s="62"/>
      <c r="EP149" s="62"/>
      <c r="EQ149" s="62"/>
      <c r="ER149" s="62"/>
      <c r="ES149" s="62"/>
      <c r="ET149" s="62"/>
      <c r="EU149" s="62"/>
      <c r="EV149" s="62"/>
      <c r="EW149" s="62"/>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62"/>
      <c r="HC149" s="62"/>
      <c r="HD149" s="62"/>
      <c r="HE149" s="62"/>
      <c r="HF149" s="62"/>
      <c r="HG149" s="62"/>
      <c r="HH149" s="62"/>
      <c r="HI149" s="62"/>
      <c r="HJ149" s="62"/>
      <c r="HK149" s="62"/>
      <c r="HL149" s="62"/>
      <c r="HM149" s="62"/>
      <c r="HN149" s="62"/>
      <c r="HO149" s="62"/>
      <c r="HP149" s="62"/>
      <c r="HQ149" s="62"/>
      <c r="HR149" s="62"/>
      <c r="HS149" s="62"/>
      <c r="HT149" s="62"/>
      <c r="HU149" s="62"/>
      <c r="HV149" s="62"/>
      <c r="HW149" s="62"/>
      <c r="HX149" s="62"/>
      <c r="HY149" s="62"/>
      <c r="HZ149" s="62"/>
      <c r="IA149" s="62"/>
      <c r="IB149" s="62"/>
      <c r="IC149" s="62"/>
      <c r="ID149" s="62"/>
      <c r="IE149" s="62"/>
      <c r="IF149" s="62"/>
    </row>
    <row r="150" spans="1:240" ht="60">
      <c r="A150" s="101" t="s">
        <v>668</v>
      </c>
      <c r="B150" s="95" t="s">
        <v>688</v>
      </c>
      <c r="C150" s="132">
        <v>880.4</v>
      </c>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62"/>
      <c r="EK150" s="62"/>
      <c r="EL150" s="62"/>
      <c r="EM150" s="62"/>
      <c r="EN150" s="62"/>
      <c r="EO150" s="62"/>
      <c r="EP150" s="62"/>
      <c r="EQ150" s="62"/>
      <c r="ER150" s="62"/>
      <c r="ES150" s="62"/>
      <c r="ET150" s="62"/>
      <c r="EU150" s="62"/>
      <c r="EV150" s="62"/>
      <c r="EW150" s="62"/>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62"/>
      <c r="HC150" s="62"/>
      <c r="HD150" s="62"/>
      <c r="HE150" s="62"/>
      <c r="HF150" s="62"/>
      <c r="HG150" s="62"/>
      <c r="HH150" s="62"/>
      <c r="HI150" s="62"/>
      <c r="HJ150" s="62"/>
      <c r="HK150" s="62"/>
      <c r="HL150" s="62"/>
      <c r="HM150" s="62"/>
      <c r="HN150" s="62"/>
      <c r="HO150" s="62"/>
      <c r="HP150" s="62"/>
      <c r="HQ150" s="62"/>
      <c r="HR150" s="62"/>
      <c r="HS150" s="62"/>
      <c r="HT150" s="62"/>
      <c r="HU150" s="62"/>
      <c r="HV150" s="62"/>
      <c r="HW150" s="62"/>
      <c r="HX150" s="62"/>
      <c r="HY150" s="62"/>
      <c r="HZ150" s="62"/>
      <c r="IA150" s="62"/>
      <c r="IB150" s="62"/>
      <c r="IC150" s="62"/>
      <c r="ID150" s="62"/>
      <c r="IE150" s="62"/>
      <c r="IF150" s="62"/>
    </row>
    <row r="151" spans="1:240" ht="60" hidden="1">
      <c r="A151" s="101" t="s">
        <v>668</v>
      </c>
      <c r="B151" s="95" t="s">
        <v>689</v>
      </c>
      <c r="C151" s="13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62"/>
      <c r="EK151" s="62"/>
      <c r="EL151" s="62"/>
      <c r="EM151" s="62"/>
      <c r="EN151" s="62"/>
      <c r="EO151" s="62"/>
      <c r="EP151" s="62"/>
      <c r="EQ151" s="62"/>
      <c r="ER151" s="62"/>
      <c r="ES151" s="62"/>
      <c r="ET151" s="62"/>
      <c r="EU151" s="62"/>
      <c r="EV151" s="62"/>
      <c r="EW151" s="62"/>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62"/>
      <c r="HC151" s="62"/>
      <c r="HD151" s="62"/>
      <c r="HE151" s="62"/>
      <c r="HF151" s="62"/>
      <c r="HG151" s="62"/>
      <c r="HH151" s="62"/>
      <c r="HI151" s="62"/>
      <c r="HJ151" s="62"/>
      <c r="HK151" s="62"/>
      <c r="HL151" s="62"/>
      <c r="HM151" s="62"/>
      <c r="HN151" s="62"/>
      <c r="HO151" s="62"/>
      <c r="HP151" s="62"/>
      <c r="HQ151" s="62"/>
      <c r="HR151" s="62"/>
      <c r="HS151" s="62"/>
      <c r="HT151" s="62"/>
      <c r="HU151" s="62"/>
      <c r="HV151" s="62"/>
      <c r="HW151" s="62"/>
      <c r="HX151" s="62"/>
      <c r="HY151" s="62"/>
      <c r="HZ151" s="62"/>
      <c r="IA151" s="62"/>
      <c r="IB151" s="62"/>
      <c r="IC151" s="62"/>
      <c r="ID151" s="62"/>
      <c r="IE151" s="62"/>
      <c r="IF151" s="62"/>
    </row>
    <row r="152" spans="1:240" ht="30">
      <c r="A152" s="117" t="s">
        <v>690</v>
      </c>
      <c r="B152" s="95" t="s">
        <v>773</v>
      </c>
      <c r="C152" s="132">
        <v>19861.5</v>
      </c>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62"/>
      <c r="EK152" s="62"/>
      <c r="EL152" s="62"/>
      <c r="EM152" s="62"/>
      <c r="EN152" s="62"/>
      <c r="EO152" s="62"/>
      <c r="EP152" s="62"/>
      <c r="EQ152" s="62"/>
      <c r="ER152" s="62"/>
      <c r="ES152" s="62"/>
      <c r="ET152" s="62"/>
      <c r="EU152" s="62"/>
      <c r="EV152" s="62"/>
      <c r="EW152" s="62"/>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62"/>
      <c r="HC152" s="62"/>
      <c r="HD152" s="62"/>
      <c r="HE152" s="62"/>
      <c r="HF152" s="62"/>
      <c r="HG152" s="62"/>
      <c r="HH152" s="62"/>
      <c r="HI152" s="62"/>
      <c r="HJ152" s="62"/>
      <c r="HK152" s="62"/>
      <c r="HL152" s="62"/>
      <c r="HM152" s="62"/>
      <c r="HN152" s="62"/>
      <c r="HO152" s="62"/>
      <c r="HP152" s="62"/>
      <c r="HQ152" s="62"/>
      <c r="HR152" s="62"/>
      <c r="HS152" s="62"/>
      <c r="HT152" s="62"/>
      <c r="HU152" s="62"/>
      <c r="HV152" s="62"/>
      <c r="HW152" s="62"/>
      <c r="HX152" s="62"/>
      <c r="HY152" s="62"/>
      <c r="HZ152" s="62"/>
      <c r="IA152" s="62"/>
      <c r="IB152" s="62"/>
      <c r="IC152" s="62"/>
      <c r="ID152" s="62"/>
      <c r="IE152" s="62"/>
      <c r="IF152" s="62"/>
    </row>
    <row r="153" spans="1:240" s="65" customFormat="1" ht="45">
      <c r="A153" s="117" t="s">
        <v>690</v>
      </c>
      <c r="B153" s="95" t="s">
        <v>692</v>
      </c>
      <c r="C153" s="132">
        <v>503.4</v>
      </c>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62"/>
      <c r="EK153" s="62"/>
      <c r="EL153" s="62"/>
      <c r="EM153" s="62"/>
      <c r="EN153" s="62"/>
      <c r="EO153" s="62"/>
      <c r="EP153" s="62"/>
      <c r="EQ153" s="62"/>
      <c r="ER153" s="62"/>
      <c r="ES153" s="62"/>
      <c r="ET153" s="62"/>
      <c r="EU153" s="62"/>
      <c r="EV153" s="62"/>
      <c r="EW153" s="62"/>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62"/>
      <c r="HC153" s="62"/>
      <c r="HD153" s="62"/>
      <c r="HE153" s="62"/>
      <c r="HF153" s="62"/>
      <c r="HG153" s="62"/>
      <c r="HH153" s="62"/>
      <c r="HI153" s="62"/>
      <c r="HJ153" s="62"/>
      <c r="HK153" s="62"/>
      <c r="HL153" s="62"/>
      <c r="HM153" s="62"/>
      <c r="HN153" s="62"/>
      <c r="HO153" s="62"/>
      <c r="HP153" s="62"/>
      <c r="HQ153" s="62"/>
      <c r="HR153" s="62"/>
      <c r="HS153" s="62"/>
      <c r="HT153" s="62"/>
      <c r="HU153" s="62"/>
      <c r="HV153" s="62"/>
      <c r="HW153" s="62"/>
      <c r="HX153" s="62"/>
      <c r="HY153" s="62"/>
      <c r="HZ153" s="62"/>
      <c r="IA153" s="62"/>
      <c r="IB153" s="62"/>
      <c r="IC153" s="62"/>
      <c r="ID153" s="62"/>
      <c r="IE153" s="62"/>
      <c r="IF153" s="62"/>
    </row>
    <row r="154" spans="1:240" ht="60">
      <c r="A154" s="117" t="s">
        <v>690</v>
      </c>
      <c r="B154" s="95" t="s">
        <v>693</v>
      </c>
      <c r="C154" s="132">
        <v>2832.7</v>
      </c>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62"/>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62"/>
      <c r="HC154" s="62"/>
      <c r="HD154" s="62"/>
      <c r="HE154" s="62"/>
      <c r="HF154" s="62"/>
      <c r="HG154" s="62"/>
      <c r="HH154" s="62"/>
      <c r="HI154" s="62"/>
      <c r="HJ154" s="62"/>
      <c r="HK154" s="62"/>
      <c r="HL154" s="62"/>
      <c r="HM154" s="62"/>
      <c r="HN154" s="62"/>
      <c r="HO154" s="62"/>
      <c r="HP154" s="62"/>
      <c r="HQ154" s="62"/>
      <c r="HR154" s="62"/>
      <c r="HS154" s="62"/>
      <c r="HT154" s="62"/>
      <c r="HU154" s="62"/>
      <c r="HV154" s="62"/>
      <c r="HW154" s="62"/>
      <c r="HX154" s="62"/>
      <c r="HY154" s="62"/>
      <c r="HZ154" s="62"/>
      <c r="IA154" s="62"/>
      <c r="IB154" s="62"/>
      <c r="IC154" s="62"/>
      <c r="ID154" s="62"/>
      <c r="IE154" s="62"/>
      <c r="IF154" s="62"/>
    </row>
    <row r="155" spans="1:240" ht="90">
      <c r="A155" s="117" t="s">
        <v>690</v>
      </c>
      <c r="B155" s="95" t="s">
        <v>694</v>
      </c>
      <c r="C155" s="132">
        <v>7294.7</v>
      </c>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c r="EO155" s="62"/>
      <c r="EP155" s="62"/>
      <c r="EQ155" s="62"/>
      <c r="ER155" s="62"/>
      <c r="ES155" s="62"/>
      <c r="ET155" s="62"/>
      <c r="EU155" s="62"/>
      <c r="EV155" s="62"/>
      <c r="EW155" s="62"/>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62"/>
      <c r="HC155" s="62"/>
      <c r="HD155" s="62"/>
      <c r="HE155" s="62"/>
      <c r="HF155" s="62"/>
      <c r="HG155" s="62"/>
      <c r="HH155" s="62"/>
      <c r="HI155" s="62"/>
      <c r="HJ155" s="62"/>
      <c r="HK155" s="62"/>
      <c r="HL155" s="62"/>
      <c r="HM155" s="62"/>
      <c r="HN155" s="62"/>
      <c r="HO155" s="62"/>
      <c r="HP155" s="62"/>
      <c r="HQ155" s="62"/>
      <c r="HR155" s="62"/>
      <c r="HS155" s="62"/>
      <c r="HT155" s="62"/>
      <c r="HU155" s="62"/>
      <c r="HV155" s="62"/>
      <c r="HW155" s="62"/>
      <c r="HX155" s="62"/>
      <c r="HY155" s="62"/>
      <c r="HZ155" s="62"/>
      <c r="IA155" s="62"/>
      <c r="IB155" s="62"/>
      <c r="IC155" s="62"/>
      <c r="ID155" s="62"/>
      <c r="IE155" s="62"/>
      <c r="IF155" s="62"/>
    </row>
    <row r="156" spans="1:240" ht="45" hidden="1">
      <c r="A156" s="117" t="s">
        <v>690</v>
      </c>
      <c r="B156" s="95" t="s">
        <v>695</v>
      </c>
      <c r="C156" s="13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c r="IC156" s="62"/>
      <c r="ID156" s="62"/>
      <c r="IE156" s="62"/>
      <c r="IF156" s="62"/>
    </row>
    <row r="157" spans="1:240" ht="75" hidden="1">
      <c r="A157" s="118" t="s">
        <v>690</v>
      </c>
      <c r="B157" s="120" t="s">
        <v>696</v>
      </c>
      <c r="C157" s="136"/>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c r="IC157" s="62"/>
      <c r="ID157" s="62"/>
      <c r="IE157" s="62"/>
      <c r="IF157" s="62"/>
    </row>
    <row r="158" spans="1:240" ht="90" hidden="1">
      <c r="A158" s="117" t="s">
        <v>690</v>
      </c>
      <c r="B158" s="95" t="s">
        <v>697</v>
      </c>
      <c r="C158" s="13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c r="IC158" s="62"/>
      <c r="ID158" s="62"/>
      <c r="IE158" s="62"/>
      <c r="IF158" s="62"/>
    </row>
    <row r="159" spans="1:240" ht="30">
      <c r="A159" s="117" t="s">
        <v>690</v>
      </c>
      <c r="B159" s="95" t="s">
        <v>698</v>
      </c>
      <c r="C159" s="132">
        <v>296.4</v>
      </c>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c r="IC159" s="62"/>
      <c r="ID159" s="62"/>
      <c r="IE159" s="62"/>
      <c r="IF159" s="62"/>
    </row>
    <row r="160" spans="1:240" ht="45">
      <c r="A160" s="121" t="s">
        <v>690</v>
      </c>
      <c r="B160" s="122" t="s">
        <v>699</v>
      </c>
      <c r="C160" s="137">
        <v>1120</v>
      </c>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62"/>
      <c r="EK160" s="62"/>
      <c r="EL160" s="62"/>
      <c r="EM160" s="62"/>
      <c r="EN160" s="62"/>
      <c r="EO160" s="62"/>
      <c r="EP160" s="62"/>
      <c r="EQ160" s="62"/>
      <c r="ER160" s="62"/>
      <c r="ES160" s="62"/>
      <c r="ET160" s="62"/>
      <c r="EU160" s="62"/>
      <c r="EV160" s="62"/>
      <c r="EW160" s="62"/>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62"/>
      <c r="HC160" s="62"/>
      <c r="HD160" s="62"/>
      <c r="HE160" s="62"/>
      <c r="HF160" s="62"/>
      <c r="HG160" s="62"/>
      <c r="HH160" s="62"/>
      <c r="HI160" s="62"/>
      <c r="HJ160" s="62"/>
      <c r="HK160" s="62"/>
      <c r="HL160" s="62"/>
      <c r="HM160" s="62"/>
      <c r="HN160" s="62"/>
      <c r="HO160" s="62"/>
      <c r="HP160" s="62"/>
      <c r="HQ160" s="62"/>
      <c r="HR160" s="62"/>
      <c r="HS160" s="62"/>
      <c r="HT160" s="62"/>
      <c r="HU160" s="62"/>
      <c r="HV160" s="62"/>
      <c r="HW160" s="62"/>
      <c r="HX160" s="62"/>
      <c r="HY160" s="62"/>
      <c r="HZ160" s="62"/>
      <c r="IA160" s="62"/>
      <c r="IB160" s="62"/>
      <c r="IC160" s="62"/>
      <c r="ID160" s="62"/>
      <c r="IE160" s="62"/>
      <c r="IF160" s="62"/>
    </row>
    <row r="161" spans="1:240" ht="105">
      <c r="A161" s="117" t="s">
        <v>690</v>
      </c>
      <c r="B161" s="95" t="s">
        <v>700</v>
      </c>
      <c r="C161" s="132">
        <v>1040.1</v>
      </c>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62"/>
      <c r="EK161" s="62"/>
      <c r="EL161" s="62"/>
      <c r="EM161" s="62"/>
      <c r="EN161" s="62"/>
      <c r="EO161" s="62"/>
      <c r="EP161" s="62"/>
      <c r="EQ161" s="62"/>
      <c r="ER161" s="62"/>
      <c r="ES161" s="62"/>
      <c r="ET161" s="62"/>
      <c r="EU161" s="62"/>
      <c r="EV161" s="62"/>
      <c r="EW161" s="62"/>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62"/>
      <c r="HC161" s="62"/>
      <c r="HD161" s="62"/>
      <c r="HE161" s="62"/>
      <c r="HF161" s="62"/>
      <c r="HG161" s="62"/>
      <c r="HH161" s="62"/>
      <c r="HI161" s="62"/>
      <c r="HJ161" s="62"/>
      <c r="HK161" s="62"/>
      <c r="HL161" s="62"/>
      <c r="HM161" s="62"/>
      <c r="HN161" s="62"/>
      <c r="HO161" s="62"/>
      <c r="HP161" s="62"/>
      <c r="HQ161" s="62"/>
      <c r="HR161" s="62"/>
      <c r="HS161" s="62"/>
      <c r="HT161" s="62"/>
      <c r="HU161" s="62"/>
      <c r="HV161" s="62"/>
      <c r="HW161" s="62"/>
      <c r="HX161" s="62"/>
      <c r="HY161" s="62"/>
      <c r="HZ161" s="62"/>
      <c r="IA161" s="62"/>
      <c r="IB161" s="62"/>
      <c r="IC161" s="62"/>
      <c r="ID161" s="62"/>
      <c r="IE161" s="62"/>
      <c r="IF161" s="62"/>
    </row>
    <row r="162" spans="1:240" ht="45" hidden="1">
      <c r="A162" s="118" t="s">
        <v>701</v>
      </c>
      <c r="B162" s="124" t="s">
        <v>702</v>
      </c>
      <c r="C162" s="13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62"/>
      <c r="EK162" s="62"/>
      <c r="EL162" s="62"/>
      <c r="EM162" s="62"/>
      <c r="EN162" s="62"/>
      <c r="EO162" s="62"/>
      <c r="EP162" s="62"/>
      <c r="EQ162" s="62"/>
      <c r="ER162" s="62"/>
      <c r="ES162" s="62"/>
      <c r="ET162" s="62"/>
      <c r="EU162" s="62"/>
      <c r="EV162" s="62"/>
      <c r="EW162" s="62"/>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62"/>
      <c r="HC162" s="62"/>
      <c r="HD162" s="62"/>
      <c r="HE162" s="62"/>
      <c r="HF162" s="62"/>
      <c r="HG162" s="62"/>
      <c r="HH162" s="62"/>
      <c r="HI162" s="62"/>
      <c r="HJ162" s="62"/>
      <c r="HK162" s="62"/>
      <c r="HL162" s="62"/>
      <c r="HM162" s="62"/>
      <c r="HN162" s="62"/>
      <c r="HO162" s="62"/>
      <c r="HP162" s="62"/>
      <c r="HQ162" s="62"/>
      <c r="HR162" s="62"/>
      <c r="HS162" s="62"/>
      <c r="HT162" s="62"/>
      <c r="HU162" s="62"/>
      <c r="HV162" s="62"/>
      <c r="HW162" s="62"/>
      <c r="HX162" s="62"/>
      <c r="HY162" s="62"/>
      <c r="HZ162" s="62"/>
      <c r="IA162" s="62"/>
      <c r="IB162" s="62"/>
      <c r="IC162" s="62"/>
      <c r="ID162" s="62"/>
      <c r="IE162" s="62"/>
      <c r="IF162" s="62"/>
    </row>
    <row r="163" spans="1:240" ht="60">
      <c r="A163" s="118" t="s">
        <v>701</v>
      </c>
      <c r="B163" s="124" t="s">
        <v>703</v>
      </c>
      <c r="C163" s="132">
        <v>184.9</v>
      </c>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c r="EU163" s="62"/>
      <c r="EV163" s="62"/>
      <c r="EW163" s="62"/>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62"/>
      <c r="HC163" s="62"/>
      <c r="HD163" s="62"/>
      <c r="HE163" s="62"/>
      <c r="HF163" s="62"/>
      <c r="HG163" s="62"/>
      <c r="HH163" s="62"/>
      <c r="HI163" s="62"/>
      <c r="HJ163" s="62"/>
      <c r="HK163" s="62"/>
      <c r="HL163" s="62"/>
      <c r="HM163" s="62"/>
      <c r="HN163" s="62"/>
      <c r="HO163" s="62"/>
      <c r="HP163" s="62"/>
      <c r="HQ163" s="62"/>
      <c r="HR163" s="62"/>
      <c r="HS163" s="62"/>
      <c r="HT163" s="62"/>
      <c r="HU163" s="62"/>
      <c r="HV163" s="62"/>
      <c r="HW163" s="62"/>
      <c r="HX163" s="62"/>
      <c r="HY163" s="62"/>
      <c r="HZ163" s="62"/>
      <c r="IA163" s="62"/>
      <c r="IB163" s="62"/>
      <c r="IC163" s="62"/>
      <c r="ID163" s="62"/>
      <c r="IE163" s="62"/>
      <c r="IF163" s="62"/>
    </row>
    <row r="164" spans="1:240" ht="28.5">
      <c r="A164" s="66" t="s">
        <v>499</v>
      </c>
      <c r="B164" s="90" t="s">
        <v>500</v>
      </c>
      <c r="C164" s="130">
        <f>SUM(C165:C210)</f>
        <v>2558335.8000000007</v>
      </c>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62"/>
      <c r="HC164" s="62"/>
      <c r="HD164" s="62"/>
      <c r="HE164" s="62"/>
      <c r="HF164" s="62"/>
      <c r="HG164" s="62"/>
      <c r="HH164" s="62"/>
      <c r="HI164" s="62"/>
      <c r="HJ164" s="62"/>
      <c r="HK164" s="62"/>
      <c r="HL164" s="62"/>
      <c r="HM164" s="62"/>
      <c r="HN164" s="62"/>
      <c r="HO164" s="62"/>
      <c r="HP164" s="62"/>
      <c r="HQ164" s="62"/>
      <c r="HR164" s="62"/>
      <c r="HS164" s="62"/>
      <c r="HT164" s="62"/>
      <c r="HU164" s="62"/>
      <c r="HV164" s="62"/>
      <c r="HW164" s="62"/>
      <c r="HX164" s="62"/>
      <c r="HY164" s="62"/>
      <c r="HZ164" s="62"/>
      <c r="IA164" s="62"/>
      <c r="IB164" s="62"/>
      <c r="IC164" s="62"/>
      <c r="ID164" s="62"/>
      <c r="IE164" s="62"/>
      <c r="IF164" s="62"/>
    </row>
    <row r="165" spans="1:240" ht="60">
      <c r="A165" s="101" t="s">
        <v>704</v>
      </c>
      <c r="B165" s="95" t="s">
        <v>705</v>
      </c>
      <c r="C165" s="132">
        <v>9555.1</v>
      </c>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62"/>
      <c r="HC165" s="62"/>
      <c r="HD165" s="62"/>
      <c r="HE165" s="62"/>
      <c r="HF165" s="62"/>
      <c r="HG165" s="62"/>
      <c r="HH165" s="62"/>
      <c r="HI165" s="62"/>
      <c r="HJ165" s="62"/>
      <c r="HK165" s="62"/>
      <c r="HL165" s="62"/>
      <c r="HM165" s="62"/>
      <c r="HN165" s="62"/>
      <c r="HO165" s="62"/>
      <c r="HP165" s="62"/>
      <c r="HQ165" s="62"/>
      <c r="HR165" s="62"/>
      <c r="HS165" s="62"/>
      <c r="HT165" s="62"/>
      <c r="HU165" s="62"/>
      <c r="HV165" s="62"/>
      <c r="HW165" s="62"/>
      <c r="HX165" s="62"/>
      <c r="HY165" s="62"/>
      <c r="HZ165" s="62"/>
      <c r="IA165" s="62"/>
      <c r="IB165" s="62"/>
      <c r="IC165" s="62"/>
      <c r="ID165" s="62"/>
      <c r="IE165" s="62"/>
      <c r="IF165" s="62"/>
    </row>
    <row r="166" spans="1:240" ht="45">
      <c r="A166" s="101" t="s">
        <v>706</v>
      </c>
      <c r="B166" s="95" t="s">
        <v>30</v>
      </c>
      <c r="C166" s="132">
        <v>222120.1</v>
      </c>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c r="IC166" s="62"/>
      <c r="ID166" s="62"/>
      <c r="IE166" s="62"/>
      <c r="IF166" s="62"/>
    </row>
    <row r="167" spans="1:240" ht="45">
      <c r="A167" s="117" t="s">
        <v>706</v>
      </c>
      <c r="B167" s="105" t="s">
        <v>707</v>
      </c>
      <c r="C167" s="132">
        <v>69.3</v>
      </c>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c r="IC167" s="62"/>
      <c r="ID167" s="62"/>
      <c r="IE167" s="62"/>
      <c r="IF167" s="62"/>
    </row>
    <row r="168" spans="1:240" ht="60">
      <c r="A168" s="101" t="s">
        <v>708</v>
      </c>
      <c r="B168" s="95" t="s">
        <v>709</v>
      </c>
      <c r="C168" s="132">
        <v>1447.3</v>
      </c>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62"/>
      <c r="HC168" s="62"/>
      <c r="HD168" s="62"/>
      <c r="HE168" s="62"/>
      <c r="HF168" s="62"/>
      <c r="HG168" s="62"/>
      <c r="HH168" s="62"/>
      <c r="HI168" s="62"/>
      <c r="HJ168" s="62"/>
      <c r="HK168" s="62"/>
      <c r="HL168" s="62"/>
      <c r="HM168" s="62"/>
      <c r="HN168" s="62"/>
      <c r="HO168" s="62"/>
      <c r="HP168" s="62"/>
      <c r="HQ168" s="62"/>
      <c r="HR168" s="62"/>
      <c r="HS168" s="62"/>
      <c r="HT168" s="62"/>
      <c r="HU168" s="62"/>
      <c r="HV168" s="62"/>
      <c r="HW168" s="62"/>
      <c r="HX168" s="62"/>
      <c r="HY168" s="62"/>
      <c r="HZ168" s="62"/>
      <c r="IA168" s="62"/>
      <c r="IB168" s="62"/>
      <c r="IC168" s="62"/>
      <c r="ID168" s="62"/>
      <c r="IE168" s="62"/>
      <c r="IF168" s="62"/>
    </row>
    <row r="169" spans="1:240" ht="60">
      <c r="A169" s="101" t="s">
        <v>708</v>
      </c>
      <c r="B169" s="95" t="s">
        <v>710</v>
      </c>
      <c r="C169" s="132">
        <v>226.3</v>
      </c>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62"/>
      <c r="HC169" s="62"/>
      <c r="HD169" s="62"/>
      <c r="HE169" s="62"/>
      <c r="HF169" s="62"/>
      <c r="HG169" s="62"/>
      <c r="HH169" s="62"/>
      <c r="HI169" s="62"/>
      <c r="HJ169" s="62"/>
      <c r="HK169" s="62"/>
      <c r="HL169" s="62"/>
      <c r="HM169" s="62"/>
      <c r="HN169" s="62"/>
      <c r="HO169" s="62"/>
      <c r="HP169" s="62"/>
      <c r="HQ169" s="62"/>
      <c r="HR169" s="62"/>
      <c r="HS169" s="62"/>
      <c r="HT169" s="62"/>
      <c r="HU169" s="62"/>
      <c r="HV169" s="62"/>
      <c r="HW169" s="62"/>
      <c r="HX169" s="62"/>
      <c r="HY169" s="62"/>
      <c r="HZ169" s="62"/>
      <c r="IA169" s="62"/>
      <c r="IB169" s="62"/>
      <c r="IC169" s="62"/>
      <c r="ID169" s="62"/>
      <c r="IE169" s="62"/>
      <c r="IF169" s="62"/>
    </row>
    <row r="170" spans="1:240" ht="75" hidden="1">
      <c r="A170" s="101" t="s">
        <v>708</v>
      </c>
      <c r="B170" s="95" t="s">
        <v>711</v>
      </c>
      <c r="C170" s="13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c r="HQ170" s="62"/>
      <c r="HR170" s="62"/>
      <c r="HS170" s="62"/>
      <c r="HT170" s="62"/>
      <c r="HU170" s="62"/>
      <c r="HV170" s="62"/>
      <c r="HW170" s="62"/>
      <c r="HX170" s="62"/>
      <c r="HY170" s="62"/>
      <c r="HZ170" s="62"/>
      <c r="IA170" s="62"/>
      <c r="IB170" s="62"/>
      <c r="IC170" s="62"/>
      <c r="ID170" s="62"/>
      <c r="IE170" s="62"/>
      <c r="IF170" s="62"/>
    </row>
    <row r="171" spans="1:240" ht="105" hidden="1">
      <c r="A171" s="101" t="s">
        <v>712</v>
      </c>
      <c r="B171" s="95" t="s">
        <v>797</v>
      </c>
      <c r="C171" s="13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c r="HQ171" s="62"/>
      <c r="HR171" s="62"/>
      <c r="HS171" s="62"/>
      <c r="HT171" s="62"/>
      <c r="HU171" s="62"/>
      <c r="HV171" s="62"/>
      <c r="HW171" s="62"/>
      <c r="HX171" s="62"/>
      <c r="HY171" s="62"/>
      <c r="HZ171" s="62"/>
      <c r="IA171" s="62"/>
      <c r="IB171" s="62"/>
      <c r="IC171" s="62"/>
      <c r="ID171" s="62"/>
      <c r="IE171" s="62"/>
      <c r="IF171" s="62"/>
    </row>
    <row r="172" spans="1:240" ht="60">
      <c r="A172" s="101" t="s">
        <v>712</v>
      </c>
      <c r="B172" s="95" t="s">
        <v>224</v>
      </c>
      <c r="C172" s="132">
        <v>50370.5</v>
      </c>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c r="IC172" s="62"/>
      <c r="ID172" s="62"/>
      <c r="IE172" s="62"/>
      <c r="IF172" s="62"/>
    </row>
    <row r="173" spans="1:240" ht="75">
      <c r="A173" s="101" t="s">
        <v>708</v>
      </c>
      <c r="B173" s="95" t="s">
        <v>714</v>
      </c>
      <c r="C173" s="132">
        <v>99.2</v>
      </c>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62"/>
      <c r="HC173" s="62"/>
      <c r="HD173" s="62"/>
      <c r="HE173" s="62"/>
      <c r="HF173" s="62"/>
      <c r="HG173" s="62"/>
      <c r="HH173" s="62"/>
      <c r="HI173" s="62"/>
      <c r="HJ173" s="62"/>
      <c r="HK173" s="62"/>
      <c r="HL173" s="62"/>
      <c r="HM173" s="62"/>
      <c r="HN173" s="62"/>
      <c r="HO173" s="62"/>
      <c r="HP173" s="62"/>
      <c r="HQ173" s="62"/>
      <c r="HR173" s="62"/>
      <c r="HS173" s="62"/>
      <c r="HT173" s="62"/>
      <c r="HU173" s="62"/>
      <c r="HV173" s="62"/>
      <c r="HW173" s="62"/>
      <c r="HX173" s="62"/>
      <c r="HY173" s="62"/>
      <c r="HZ173" s="62"/>
      <c r="IA173" s="62"/>
      <c r="IB173" s="62"/>
      <c r="IC173" s="62"/>
      <c r="ID173" s="62"/>
      <c r="IE173" s="62"/>
      <c r="IF173" s="62"/>
    </row>
    <row r="174" spans="1:240" ht="60">
      <c r="A174" s="101" t="s">
        <v>708</v>
      </c>
      <c r="B174" s="95" t="s">
        <v>715</v>
      </c>
      <c r="C174" s="132">
        <v>378</v>
      </c>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62"/>
      <c r="EK174" s="62"/>
      <c r="EL174" s="62"/>
      <c r="EM174" s="62"/>
      <c r="EN174" s="62"/>
      <c r="EO174" s="62"/>
      <c r="EP174" s="62"/>
      <c r="EQ174" s="62"/>
      <c r="ER174" s="62"/>
      <c r="ES174" s="62"/>
      <c r="ET174" s="62"/>
      <c r="EU174" s="62"/>
      <c r="EV174" s="62"/>
      <c r="EW174" s="62"/>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62"/>
      <c r="HC174" s="62"/>
      <c r="HD174" s="62"/>
      <c r="HE174" s="62"/>
      <c r="HF174" s="62"/>
      <c r="HG174" s="62"/>
      <c r="HH174" s="62"/>
      <c r="HI174" s="62"/>
      <c r="HJ174" s="62"/>
      <c r="HK174" s="62"/>
      <c r="HL174" s="62"/>
      <c r="HM174" s="62"/>
      <c r="HN174" s="62"/>
      <c r="HO174" s="62"/>
      <c r="HP174" s="62"/>
      <c r="HQ174" s="62"/>
      <c r="HR174" s="62"/>
      <c r="HS174" s="62"/>
      <c r="HT174" s="62"/>
      <c r="HU174" s="62"/>
      <c r="HV174" s="62"/>
      <c r="HW174" s="62"/>
      <c r="HX174" s="62"/>
      <c r="HY174" s="62"/>
      <c r="HZ174" s="62"/>
      <c r="IA174" s="62"/>
      <c r="IB174" s="62"/>
      <c r="IC174" s="62"/>
      <c r="ID174" s="62"/>
      <c r="IE174" s="62"/>
      <c r="IF174" s="62"/>
    </row>
    <row r="175" spans="1:240" ht="75">
      <c r="A175" s="101" t="s">
        <v>708</v>
      </c>
      <c r="B175" s="95" t="s">
        <v>716</v>
      </c>
      <c r="C175" s="132">
        <v>401.2</v>
      </c>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62"/>
      <c r="EK175" s="62"/>
      <c r="EL175" s="62"/>
      <c r="EM175" s="62"/>
      <c r="EN175" s="62"/>
      <c r="EO175" s="62"/>
      <c r="EP175" s="62"/>
      <c r="EQ175" s="62"/>
      <c r="ER175" s="62"/>
      <c r="ES175" s="62"/>
      <c r="ET175" s="62"/>
      <c r="EU175" s="62"/>
      <c r="EV175" s="62"/>
      <c r="EW175" s="62"/>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62"/>
      <c r="HC175" s="62"/>
      <c r="HD175" s="62"/>
      <c r="HE175" s="62"/>
      <c r="HF175" s="62"/>
      <c r="HG175" s="62"/>
      <c r="HH175" s="62"/>
      <c r="HI175" s="62"/>
      <c r="HJ175" s="62"/>
      <c r="HK175" s="62"/>
      <c r="HL175" s="62"/>
      <c r="HM175" s="62"/>
      <c r="HN175" s="62"/>
      <c r="HO175" s="62"/>
      <c r="HP175" s="62"/>
      <c r="HQ175" s="62"/>
      <c r="HR175" s="62"/>
      <c r="HS175" s="62"/>
      <c r="HT175" s="62"/>
      <c r="HU175" s="62"/>
      <c r="HV175" s="62"/>
      <c r="HW175" s="62"/>
      <c r="HX175" s="62"/>
      <c r="HY175" s="62"/>
      <c r="HZ175" s="62"/>
      <c r="IA175" s="62"/>
      <c r="IB175" s="62"/>
      <c r="IC175" s="62"/>
      <c r="ID175" s="62"/>
      <c r="IE175" s="62"/>
      <c r="IF175" s="62"/>
    </row>
    <row r="176" spans="1:240" ht="60">
      <c r="A176" s="101" t="s">
        <v>717</v>
      </c>
      <c r="B176" s="95" t="s">
        <v>718</v>
      </c>
      <c r="C176" s="132">
        <v>18920.5</v>
      </c>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62"/>
      <c r="EK176" s="62"/>
      <c r="EL176" s="62"/>
      <c r="EM176" s="62"/>
      <c r="EN176" s="62"/>
      <c r="EO176" s="62"/>
      <c r="EP176" s="62"/>
      <c r="EQ176" s="62"/>
      <c r="ER176" s="62"/>
      <c r="ES176" s="62"/>
      <c r="ET176" s="62"/>
      <c r="EU176" s="62"/>
      <c r="EV176" s="62"/>
      <c r="EW176" s="62"/>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62"/>
      <c r="HC176" s="62"/>
      <c r="HD176" s="62"/>
      <c r="HE176" s="62"/>
      <c r="HF176" s="62"/>
      <c r="HG176" s="62"/>
      <c r="HH176" s="62"/>
      <c r="HI176" s="62"/>
      <c r="HJ176" s="62"/>
      <c r="HK176" s="62"/>
      <c r="HL176" s="62"/>
      <c r="HM176" s="62"/>
      <c r="HN176" s="62"/>
      <c r="HO176" s="62"/>
      <c r="HP176" s="62"/>
      <c r="HQ176" s="62"/>
      <c r="HR176" s="62"/>
      <c r="HS176" s="62"/>
      <c r="HT176" s="62"/>
      <c r="HU176" s="62"/>
      <c r="HV176" s="62"/>
      <c r="HW176" s="62"/>
      <c r="HX176" s="62"/>
      <c r="HY176" s="62"/>
      <c r="HZ176" s="62"/>
      <c r="IA176" s="62"/>
      <c r="IB176" s="62"/>
      <c r="IC176" s="62"/>
      <c r="ID176" s="62"/>
      <c r="IE176" s="62"/>
      <c r="IF176" s="62"/>
    </row>
    <row r="177" spans="1:240" ht="60">
      <c r="A177" s="101" t="s">
        <v>717</v>
      </c>
      <c r="B177" s="95" t="s">
        <v>719</v>
      </c>
      <c r="C177" s="132">
        <v>5901.6</v>
      </c>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c r="EO177" s="62"/>
      <c r="EP177" s="62"/>
      <c r="EQ177" s="62"/>
      <c r="ER177" s="62"/>
      <c r="ES177" s="62"/>
      <c r="ET177" s="62"/>
      <c r="EU177" s="62"/>
      <c r="EV177" s="62"/>
      <c r="EW177" s="62"/>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62"/>
      <c r="HC177" s="62"/>
      <c r="HD177" s="62"/>
      <c r="HE177" s="62"/>
      <c r="HF177" s="62"/>
      <c r="HG177" s="62"/>
      <c r="HH177" s="62"/>
      <c r="HI177" s="62"/>
      <c r="HJ177" s="62"/>
      <c r="HK177" s="62"/>
      <c r="HL177" s="62"/>
      <c r="HM177" s="62"/>
      <c r="HN177" s="62"/>
      <c r="HO177" s="62"/>
      <c r="HP177" s="62"/>
      <c r="HQ177" s="62"/>
      <c r="HR177" s="62"/>
      <c r="HS177" s="62"/>
      <c r="HT177" s="62"/>
      <c r="HU177" s="62"/>
      <c r="HV177" s="62"/>
      <c r="HW177" s="62"/>
      <c r="HX177" s="62"/>
      <c r="HY177" s="62"/>
      <c r="HZ177" s="62"/>
      <c r="IA177" s="62"/>
      <c r="IB177" s="62"/>
      <c r="IC177" s="62"/>
      <c r="ID177" s="62"/>
      <c r="IE177" s="62"/>
      <c r="IF177" s="62"/>
    </row>
    <row r="178" spans="1:240" ht="75">
      <c r="A178" s="101" t="s">
        <v>717</v>
      </c>
      <c r="B178" s="95" t="s">
        <v>720</v>
      </c>
      <c r="C178" s="132">
        <v>8561.5</v>
      </c>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62"/>
      <c r="EK178" s="62"/>
      <c r="EL178" s="62"/>
      <c r="EM178" s="62"/>
      <c r="EN178" s="62"/>
      <c r="EO178" s="62"/>
      <c r="EP178" s="62"/>
      <c r="EQ178" s="62"/>
      <c r="ER178" s="62"/>
      <c r="ES178" s="62"/>
      <c r="ET178" s="62"/>
      <c r="EU178" s="62"/>
      <c r="EV178" s="62"/>
      <c r="EW178" s="62"/>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62"/>
      <c r="HC178" s="62"/>
      <c r="HD178" s="62"/>
      <c r="HE178" s="62"/>
      <c r="HF178" s="62"/>
      <c r="HG178" s="62"/>
      <c r="HH178" s="62"/>
      <c r="HI178" s="62"/>
      <c r="HJ178" s="62"/>
      <c r="HK178" s="62"/>
      <c r="HL178" s="62"/>
      <c r="HM178" s="62"/>
      <c r="HN178" s="62"/>
      <c r="HO178" s="62"/>
      <c r="HP178" s="62"/>
      <c r="HQ178" s="62"/>
      <c r="HR178" s="62"/>
      <c r="HS178" s="62"/>
      <c r="HT178" s="62"/>
      <c r="HU178" s="62"/>
      <c r="HV178" s="62"/>
      <c r="HW178" s="62"/>
      <c r="HX178" s="62"/>
      <c r="HY178" s="62"/>
      <c r="HZ178" s="62"/>
      <c r="IA178" s="62"/>
      <c r="IB178" s="62"/>
      <c r="IC178" s="62"/>
      <c r="ID178" s="62"/>
      <c r="IE178" s="62"/>
      <c r="IF178" s="62"/>
    </row>
    <row r="179" spans="1:240" ht="60">
      <c r="A179" s="101" t="s">
        <v>717</v>
      </c>
      <c r="B179" s="95" t="s">
        <v>721</v>
      </c>
      <c r="C179" s="132">
        <v>5874.4</v>
      </c>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62"/>
      <c r="EK179" s="62"/>
      <c r="EL179" s="62"/>
      <c r="EM179" s="62"/>
      <c r="EN179" s="62"/>
      <c r="EO179" s="62"/>
      <c r="EP179" s="62"/>
      <c r="EQ179" s="62"/>
      <c r="ER179" s="62"/>
      <c r="ES179" s="62"/>
      <c r="ET179" s="62"/>
      <c r="EU179" s="62"/>
      <c r="EV179" s="62"/>
      <c r="EW179" s="62"/>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62"/>
      <c r="HC179" s="62"/>
      <c r="HD179" s="62"/>
      <c r="HE179" s="62"/>
      <c r="HF179" s="62"/>
      <c r="HG179" s="62"/>
      <c r="HH179" s="62"/>
      <c r="HI179" s="62"/>
      <c r="HJ179" s="62"/>
      <c r="HK179" s="62"/>
      <c r="HL179" s="62"/>
      <c r="HM179" s="62"/>
      <c r="HN179" s="62"/>
      <c r="HO179" s="62"/>
      <c r="HP179" s="62"/>
      <c r="HQ179" s="62"/>
      <c r="HR179" s="62"/>
      <c r="HS179" s="62"/>
      <c r="HT179" s="62"/>
      <c r="HU179" s="62"/>
      <c r="HV179" s="62"/>
      <c r="HW179" s="62"/>
      <c r="HX179" s="62"/>
      <c r="HY179" s="62"/>
      <c r="HZ179" s="62"/>
      <c r="IA179" s="62"/>
      <c r="IB179" s="62"/>
      <c r="IC179" s="62"/>
      <c r="ID179" s="62"/>
      <c r="IE179" s="62"/>
      <c r="IF179" s="62"/>
    </row>
    <row r="180" spans="1:3" ht="45">
      <c r="A180" s="101" t="s">
        <v>717</v>
      </c>
      <c r="B180" s="95" t="s">
        <v>722</v>
      </c>
      <c r="C180" s="132">
        <v>57984.7</v>
      </c>
    </row>
    <row r="181" spans="1:3" ht="60">
      <c r="A181" s="101" t="s">
        <v>717</v>
      </c>
      <c r="B181" s="95" t="s">
        <v>723</v>
      </c>
      <c r="C181" s="132">
        <v>1983.4</v>
      </c>
    </row>
    <row r="182" spans="1:3" ht="60">
      <c r="A182" s="117" t="s">
        <v>717</v>
      </c>
      <c r="B182" s="105" t="s">
        <v>724</v>
      </c>
      <c r="C182" s="132">
        <v>743.7</v>
      </c>
    </row>
    <row r="183" spans="1:3" ht="60">
      <c r="A183" s="101" t="s">
        <v>717</v>
      </c>
      <c r="B183" s="95" t="s">
        <v>725</v>
      </c>
      <c r="C183" s="132">
        <v>18059.9</v>
      </c>
    </row>
    <row r="184" spans="1:3" ht="75">
      <c r="A184" s="101" t="s">
        <v>717</v>
      </c>
      <c r="B184" s="95" t="s">
        <v>798</v>
      </c>
      <c r="C184" s="132">
        <v>190720.7</v>
      </c>
    </row>
    <row r="185" spans="1:3" ht="90" hidden="1">
      <c r="A185" s="101" t="s">
        <v>717</v>
      </c>
      <c r="B185" s="95" t="s">
        <v>726</v>
      </c>
      <c r="C185" s="132"/>
    </row>
    <row r="186" spans="1:3" ht="75">
      <c r="A186" s="101" t="s">
        <v>717</v>
      </c>
      <c r="B186" s="95" t="s">
        <v>727</v>
      </c>
      <c r="C186" s="132">
        <v>111779.9</v>
      </c>
    </row>
    <row r="187" spans="1:3" ht="75">
      <c r="A187" s="101" t="s">
        <v>717</v>
      </c>
      <c r="B187" s="95" t="s">
        <v>728</v>
      </c>
      <c r="C187" s="132">
        <v>70781.4</v>
      </c>
    </row>
    <row r="188" spans="1:3" ht="75">
      <c r="A188" s="101" t="s">
        <v>717</v>
      </c>
      <c r="B188" s="95" t="s">
        <v>729</v>
      </c>
      <c r="C188" s="132">
        <v>619.8</v>
      </c>
    </row>
    <row r="189" spans="1:3" ht="75">
      <c r="A189" s="101" t="s">
        <v>717</v>
      </c>
      <c r="B189" s="95" t="s">
        <v>730</v>
      </c>
      <c r="C189" s="132">
        <v>51.8</v>
      </c>
    </row>
    <row r="190" spans="1:3" ht="60">
      <c r="A190" s="101" t="s">
        <v>717</v>
      </c>
      <c r="B190" s="95" t="s">
        <v>731</v>
      </c>
      <c r="C190" s="132">
        <v>74663.2</v>
      </c>
    </row>
    <row r="191" spans="1:3" ht="90">
      <c r="A191" s="101" t="s">
        <v>732</v>
      </c>
      <c r="B191" s="95" t="s">
        <v>733</v>
      </c>
      <c r="C191" s="132">
        <v>2977.9</v>
      </c>
    </row>
    <row r="192" spans="1:3" ht="75">
      <c r="A192" s="101" t="s">
        <v>732</v>
      </c>
      <c r="B192" s="95" t="s">
        <v>765</v>
      </c>
      <c r="C192" s="132">
        <v>7180.6</v>
      </c>
    </row>
    <row r="193" spans="1:3" ht="120">
      <c r="A193" s="101" t="s">
        <v>732</v>
      </c>
      <c r="B193" s="95" t="s">
        <v>766</v>
      </c>
      <c r="C193" s="132">
        <v>42757.6</v>
      </c>
    </row>
    <row r="194" spans="1:3" ht="90">
      <c r="A194" s="101" t="s">
        <v>732</v>
      </c>
      <c r="B194" s="95" t="s">
        <v>767</v>
      </c>
      <c r="C194" s="132">
        <v>748674.1</v>
      </c>
    </row>
    <row r="195" spans="1:3" ht="60">
      <c r="A195" s="101" t="s">
        <v>732</v>
      </c>
      <c r="B195" s="95" t="s">
        <v>768</v>
      </c>
      <c r="C195" s="132">
        <v>550813</v>
      </c>
    </row>
    <row r="196" spans="1:3" ht="75">
      <c r="A196" s="101" t="s">
        <v>732</v>
      </c>
      <c r="B196" s="95" t="s">
        <v>769</v>
      </c>
      <c r="C196" s="132">
        <v>22335</v>
      </c>
    </row>
    <row r="197" spans="1:3" ht="45">
      <c r="A197" s="101" t="s">
        <v>734</v>
      </c>
      <c r="B197" s="95" t="s">
        <v>4</v>
      </c>
      <c r="C197" s="132">
        <v>59446.6</v>
      </c>
    </row>
    <row r="198" spans="1:3" ht="75">
      <c r="A198" s="101" t="s">
        <v>735</v>
      </c>
      <c r="B198" s="95" t="s">
        <v>736</v>
      </c>
      <c r="C198" s="132">
        <v>31687.8</v>
      </c>
    </row>
    <row r="199" spans="1:3" ht="60">
      <c r="A199" s="101" t="s">
        <v>737</v>
      </c>
      <c r="B199" s="95" t="s">
        <v>738</v>
      </c>
      <c r="C199" s="132">
        <v>19827.1</v>
      </c>
    </row>
    <row r="200" spans="1:3" ht="45">
      <c r="A200" s="101" t="s">
        <v>739</v>
      </c>
      <c r="B200" s="95" t="s">
        <v>740</v>
      </c>
      <c r="C200" s="132">
        <v>23.1</v>
      </c>
    </row>
    <row r="201" spans="1:3" ht="60" hidden="1">
      <c r="A201" s="101" t="s">
        <v>737</v>
      </c>
      <c r="B201" s="95" t="s">
        <v>738</v>
      </c>
      <c r="C201" s="132"/>
    </row>
    <row r="202" spans="1:3" ht="60">
      <c r="A202" s="101" t="s">
        <v>741</v>
      </c>
      <c r="B202" s="95" t="s">
        <v>185</v>
      </c>
      <c r="C202" s="132">
        <v>1985.7</v>
      </c>
    </row>
    <row r="203" spans="1:3" ht="60">
      <c r="A203" s="101" t="s">
        <v>742</v>
      </c>
      <c r="B203" s="95" t="s">
        <v>137</v>
      </c>
      <c r="C203" s="132">
        <v>13325.7</v>
      </c>
    </row>
    <row r="204" spans="1:3" ht="30">
      <c r="A204" s="117" t="s">
        <v>743</v>
      </c>
      <c r="B204" s="95" t="s">
        <v>27</v>
      </c>
      <c r="C204" s="132">
        <v>113334.7</v>
      </c>
    </row>
    <row r="205" spans="1:3" ht="60">
      <c r="A205" s="117" t="s">
        <v>744</v>
      </c>
      <c r="B205" s="95" t="s">
        <v>28</v>
      </c>
      <c r="C205" s="132">
        <v>34.3</v>
      </c>
    </row>
    <row r="206" spans="1:3" ht="90">
      <c r="A206" s="101" t="s">
        <v>745</v>
      </c>
      <c r="B206" s="95" t="s">
        <v>138</v>
      </c>
      <c r="C206" s="132">
        <v>84026</v>
      </c>
    </row>
    <row r="207" spans="1:3" ht="45" hidden="1">
      <c r="A207" s="101" t="s">
        <v>746</v>
      </c>
      <c r="B207" s="95" t="s">
        <v>237</v>
      </c>
      <c r="C207" s="132"/>
    </row>
    <row r="208" spans="1:3" ht="30">
      <c r="A208" s="101" t="s">
        <v>747</v>
      </c>
      <c r="B208" s="95" t="s">
        <v>748</v>
      </c>
      <c r="C208" s="132">
        <v>8444.2</v>
      </c>
    </row>
    <row r="209" spans="1:3" ht="60">
      <c r="A209" s="125" t="s">
        <v>749</v>
      </c>
      <c r="B209" s="126" t="s">
        <v>799</v>
      </c>
      <c r="C209" s="132">
        <v>148.9</v>
      </c>
    </row>
    <row r="210" spans="1:3" ht="30" hidden="1">
      <c r="A210" s="101" t="s">
        <v>749</v>
      </c>
      <c r="B210" s="95" t="s">
        <v>750</v>
      </c>
      <c r="C210" s="132"/>
    </row>
    <row r="211" spans="1:3" ht="15">
      <c r="A211" s="66" t="s">
        <v>501</v>
      </c>
      <c r="B211" s="90" t="s">
        <v>502</v>
      </c>
      <c r="C211" s="130">
        <f>SUM(C212:C213)</f>
        <v>0</v>
      </c>
    </row>
    <row r="212" spans="1:3" ht="90" hidden="1">
      <c r="A212" s="101" t="s">
        <v>751</v>
      </c>
      <c r="B212" s="95" t="s">
        <v>752</v>
      </c>
      <c r="C212" s="132">
        <v>0</v>
      </c>
    </row>
    <row r="213" spans="1:3" ht="45" hidden="1">
      <c r="A213" s="101" t="s">
        <v>753</v>
      </c>
      <c r="B213" s="95" t="s">
        <v>754</v>
      </c>
      <c r="C213" s="132"/>
    </row>
    <row r="214" spans="1:3" ht="28.5">
      <c r="A214" s="66" t="s">
        <v>503</v>
      </c>
      <c r="B214" s="90" t="s">
        <v>800</v>
      </c>
      <c r="C214" s="130">
        <f>C215+C216</f>
        <v>0</v>
      </c>
    </row>
    <row r="215" spans="1:3" ht="45" hidden="1">
      <c r="A215" s="101" t="s">
        <v>755</v>
      </c>
      <c r="B215" s="95" t="s">
        <v>756</v>
      </c>
      <c r="C215" s="130"/>
    </row>
    <row r="216" spans="1:3" ht="45" hidden="1">
      <c r="A216" s="97" t="s">
        <v>757</v>
      </c>
      <c r="B216" s="95" t="s">
        <v>756</v>
      </c>
      <c r="C216" s="138"/>
    </row>
    <row r="217" spans="1:3" ht="15">
      <c r="A217" s="66" t="s">
        <v>504</v>
      </c>
      <c r="B217" s="90" t="s">
        <v>505</v>
      </c>
      <c r="C217" s="134">
        <f>C218+C219</f>
        <v>0</v>
      </c>
    </row>
    <row r="218" spans="1:3" ht="15" hidden="1">
      <c r="A218" s="101" t="s">
        <v>758</v>
      </c>
      <c r="B218" s="95" t="s">
        <v>759</v>
      </c>
      <c r="C218" s="138"/>
    </row>
    <row r="219" spans="1:3" ht="45" hidden="1">
      <c r="A219" s="101" t="s">
        <v>760</v>
      </c>
      <c r="B219" s="95" t="s">
        <v>761</v>
      </c>
      <c r="C219" s="138"/>
    </row>
    <row r="220" spans="1:3" ht="15">
      <c r="A220" s="66" t="s">
        <v>506</v>
      </c>
      <c r="B220" s="90" t="s">
        <v>507</v>
      </c>
      <c r="C220" s="130">
        <f>C217+C214+C211+C164+C120+C116</f>
        <v>3080365.7000000007</v>
      </c>
    </row>
    <row r="221" spans="1:3" ht="15">
      <c r="A221" s="160" t="s">
        <v>508</v>
      </c>
      <c r="B221" s="160"/>
      <c r="C221" s="130">
        <f>C220+C114</f>
        <v>4561553.200000001</v>
      </c>
    </row>
    <row r="222" spans="1:3" ht="15">
      <c r="A222" s="61"/>
      <c r="C222" s="139"/>
    </row>
    <row r="223" spans="1:3" ht="15">
      <c r="A223" s="61"/>
      <c r="C223" s="139"/>
    </row>
    <row r="224" spans="1:3" ht="15">
      <c r="A224" s="61"/>
      <c r="C224" s="139"/>
    </row>
    <row r="225" spans="1:3" ht="15">
      <c r="A225" s="61"/>
      <c r="C225" s="139"/>
    </row>
    <row r="226" spans="1:3" ht="15">
      <c r="A226" s="61"/>
      <c r="C226" s="139"/>
    </row>
    <row r="227" spans="1:3" ht="15">
      <c r="A227" s="61"/>
      <c r="C227" s="139"/>
    </row>
    <row r="228" spans="1:3" ht="15">
      <c r="A228" s="61"/>
      <c r="C228" s="139"/>
    </row>
    <row r="229" spans="1:3" ht="15">
      <c r="A229" s="61"/>
      <c r="C229" s="139"/>
    </row>
    <row r="230" spans="1:3" ht="15">
      <c r="A230" s="61"/>
      <c r="C230" s="139"/>
    </row>
    <row r="231" spans="1:3" ht="15">
      <c r="A231" s="61"/>
      <c r="C231" s="139"/>
    </row>
    <row r="232" spans="1:3" ht="15">
      <c r="A232" s="61"/>
      <c r="C232" s="139"/>
    </row>
    <row r="233" spans="1:3" ht="15">
      <c r="A233" s="61"/>
      <c r="C233" s="139"/>
    </row>
    <row r="234" spans="1:3" ht="15">
      <c r="A234" s="61"/>
      <c r="C234" s="139"/>
    </row>
    <row r="235" spans="1:3" ht="15">
      <c r="A235" s="61"/>
      <c r="C235" s="139"/>
    </row>
    <row r="236" spans="1:3" ht="15">
      <c r="A236" s="61"/>
      <c r="C236" s="139"/>
    </row>
    <row r="237" spans="1:3" ht="15">
      <c r="A237" s="61"/>
      <c r="C237" s="139"/>
    </row>
    <row r="238" spans="1:3" ht="15">
      <c r="A238" s="61"/>
      <c r="C238" s="139"/>
    </row>
    <row r="239" spans="1:3" ht="15">
      <c r="A239" s="61"/>
      <c r="C239" s="139"/>
    </row>
    <row r="240" spans="1:3" ht="15">
      <c r="A240" s="61"/>
      <c r="C240" s="139"/>
    </row>
    <row r="241" spans="1:3" ht="15">
      <c r="A241" s="61"/>
      <c r="C241" s="139"/>
    </row>
    <row r="242" spans="1:3" ht="15">
      <c r="A242" s="61"/>
      <c r="C242" s="139"/>
    </row>
    <row r="243" spans="1:3" ht="15">
      <c r="A243" s="61"/>
      <c r="C243" s="139"/>
    </row>
    <row r="244" spans="1:3" ht="15">
      <c r="A244" s="61"/>
      <c r="C244" s="139"/>
    </row>
    <row r="245" spans="1:3" ht="15">
      <c r="A245" s="61"/>
      <c r="C245" s="139"/>
    </row>
    <row r="246" spans="1:3" ht="15">
      <c r="A246" s="61"/>
      <c r="C246" s="139"/>
    </row>
    <row r="247" spans="1:3" ht="15">
      <c r="A247" s="61"/>
      <c r="C247" s="139"/>
    </row>
    <row r="248" spans="1:3" ht="15">
      <c r="A248" s="61"/>
      <c r="C248" s="139"/>
    </row>
    <row r="249" spans="1:3" ht="15">
      <c r="A249" s="61"/>
      <c r="C249" s="139"/>
    </row>
    <row r="250" spans="1:3" ht="15">
      <c r="A250" s="61"/>
      <c r="C250" s="139"/>
    </row>
    <row r="251" spans="1:3" ht="15">
      <c r="A251" s="61"/>
      <c r="C251" s="139"/>
    </row>
    <row r="252" spans="1:3" ht="15">
      <c r="A252" s="61"/>
      <c r="C252" s="139"/>
    </row>
    <row r="253" spans="1:3" ht="15">
      <c r="A253" s="61"/>
      <c r="C253" s="139"/>
    </row>
    <row r="254" spans="1:3" ht="15">
      <c r="A254" s="61"/>
      <c r="C254" s="139"/>
    </row>
    <row r="255" spans="1:3" ht="15">
      <c r="A255" s="61"/>
      <c r="C255" s="139"/>
    </row>
    <row r="256" spans="1:3" ht="15">
      <c r="A256" s="61"/>
      <c r="C256" s="139"/>
    </row>
    <row r="257" spans="1:3" ht="15">
      <c r="A257" s="61"/>
      <c r="C257" s="139"/>
    </row>
    <row r="258" spans="1:3" ht="15">
      <c r="A258" s="61"/>
      <c r="C258" s="139"/>
    </row>
    <row r="259" spans="1:3" ht="15">
      <c r="A259" s="61"/>
      <c r="C259" s="139"/>
    </row>
    <row r="260" spans="1:3" ht="15">
      <c r="A260" s="61"/>
      <c r="C260" s="139"/>
    </row>
    <row r="261" spans="1:3" ht="15">
      <c r="A261" s="61"/>
      <c r="C261" s="139"/>
    </row>
    <row r="262" spans="1:3" ht="15">
      <c r="A262" s="61"/>
      <c r="C262" s="139"/>
    </row>
    <row r="263" spans="1:3" ht="15">
      <c r="A263" s="61"/>
      <c r="C263" s="139"/>
    </row>
    <row r="264" spans="1:3" ht="15">
      <c r="A264" s="61"/>
      <c r="C264" s="139"/>
    </row>
    <row r="265" spans="1:3" ht="15">
      <c r="A265" s="61"/>
      <c r="C265" s="139"/>
    </row>
    <row r="266" spans="1:3" ht="15">
      <c r="A266" s="61"/>
      <c r="C266" s="139"/>
    </row>
    <row r="267" spans="1:3" ht="15">
      <c r="A267" s="61"/>
      <c r="C267" s="139"/>
    </row>
    <row r="268" spans="1:3" ht="15">
      <c r="A268" s="61"/>
      <c r="C268" s="139"/>
    </row>
    <row r="269" spans="1:3" ht="15">
      <c r="A269" s="61"/>
      <c r="C269" s="139"/>
    </row>
    <row r="270" spans="1:3" ht="15">
      <c r="A270" s="61"/>
      <c r="C270" s="139"/>
    </row>
    <row r="271" spans="1:3" ht="15">
      <c r="A271" s="61"/>
      <c r="C271" s="139"/>
    </row>
    <row r="272" spans="1:3" ht="15">
      <c r="A272" s="61"/>
      <c r="C272" s="139"/>
    </row>
    <row r="273" spans="1:3" ht="15">
      <c r="A273" s="61"/>
      <c r="C273" s="139"/>
    </row>
    <row r="274" spans="1:3" ht="15">
      <c r="A274" s="61"/>
      <c r="C274" s="139"/>
    </row>
    <row r="275" spans="1:3" ht="15">
      <c r="A275" s="61"/>
      <c r="C275" s="139"/>
    </row>
    <row r="276" spans="1:3" ht="15">
      <c r="A276" s="61"/>
      <c r="C276" s="139"/>
    </row>
    <row r="277" spans="1:3" ht="15">
      <c r="A277" s="61"/>
      <c r="C277" s="139"/>
    </row>
    <row r="278" spans="1:3" ht="15">
      <c r="A278" s="61"/>
      <c r="C278" s="139"/>
    </row>
    <row r="279" spans="1:3" ht="15">
      <c r="A279" s="61"/>
      <c r="C279" s="139"/>
    </row>
    <row r="280" spans="1:3" ht="15">
      <c r="A280" s="61"/>
      <c r="C280" s="139"/>
    </row>
    <row r="281" spans="1:3" ht="15">
      <c r="A281" s="61"/>
      <c r="C281" s="139"/>
    </row>
    <row r="282" spans="1:3" ht="15">
      <c r="A282" s="61"/>
      <c r="C282" s="139"/>
    </row>
    <row r="283" spans="1:3" ht="15">
      <c r="A283" s="61"/>
      <c r="C283" s="139"/>
    </row>
    <row r="284" spans="1:3" ht="15">
      <c r="A284" s="61"/>
      <c r="C284" s="139"/>
    </row>
    <row r="285" spans="1:3" ht="15">
      <c r="A285" s="61"/>
      <c r="C285" s="139"/>
    </row>
    <row r="286" spans="1:3" ht="15">
      <c r="A286" s="61"/>
      <c r="C286" s="139"/>
    </row>
    <row r="287" spans="1:3" ht="15">
      <c r="A287" s="61"/>
      <c r="C287" s="139"/>
    </row>
    <row r="288" spans="1:3" ht="15">
      <c r="A288" s="61"/>
      <c r="C288" s="139"/>
    </row>
    <row r="289" spans="1:3" ht="15">
      <c r="A289" s="61"/>
      <c r="C289" s="139"/>
    </row>
    <row r="290" spans="1:3" ht="15">
      <c r="A290" s="61"/>
      <c r="C290" s="139"/>
    </row>
    <row r="291" spans="1:3" ht="15">
      <c r="A291" s="61"/>
      <c r="C291" s="139"/>
    </row>
    <row r="292" spans="1:3" ht="15">
      <c r="A292" s="61"/>
      <c r="C292" s="139"/>
    </row>
    <row r="293" spans="1:3" ht="15">
      <c r="A293" s="61"/>
      <c r="C293" s="139"/>
    </row>
    <row r="294" spans="1:3" ht="15">
      <c r="A294" s="61"/>
      <c r="C294" s="139"/>
    </row>
    <row r="295" spans="1:3" ht="15">
      <c r="A295" s="61"/>
      <c r="C295" s="139"/>
    </row>
    <row r="296" spans="1:3" ht="15">
      <c r="A296" s="61"/>
      <c r="C296" s="139"/>
    </row>
    <row r="297" spans="1:3" ht="15">
      <c r="A297" s="61"/>
      <c r="C297" s="139"/>
    </row>
    <row r="298" spans="1:3" ht="15">
      <c r="A298" s="61"/>
      <c r="C298" s="139"/>
    </row>
    <row r="299" spans="1:3" ht="15">
      <c r="A299" s="61"/>
      <c r="C299" s="139"/>
    </row>
    <row r="300" spans="1:3" ht="15">
      <c r="A300" s="61"/>
      <c r="C300" s="139"/>
    </row>
    <row r="301" spans="1:3" ht="15">
      <c r="A301" s="61"/>
      <c r="C301" s="139"/>
    </row>
    <row r="302" spans="1:3" ht="15">
      <c r="A302" s="61"/>
      <c r="C302" s="139"/>
    </row>
    <row r="303" spans="1:3" ht="15">
      <c r="A303" s="61"/>
      <c r="C303" s="139"/>
    </row>
    <row r="304" spans="1:3" ht="15">
      <c r="A304" s="61"/>
      <c r="C304" s="139"/>
    </row>
    <row r="305" spans="1:3" ht="15">
      <c r="A305" s="61"/>
      <c r="C305" s="139"/>
    </row>
    <row r="306" spans="1:3" ht="15">
      <c r="A306" s="61"/>
      <c r="C306" s="139"/>
    </row>
    <row r="307" spans="1:3" ht="15">
      <c r="A307" s="61"/>
      <c r="C307" s="139"/>
    </row>
    <row r="308" spans="1:3" ht="15">
      <c r="A308" s="61"/>
      <c r="C308" s="139"/>
    </row>
    <row r="309" spans="1:3" ht="15">
      <c r="A309" s="61"/>
      <c r="C309" s="139"/>
    </row>
    <row r="310" spans="1:3" ht="15">
      <c r="A310" s="61"/>
      <c r="C310" s="139"/>
    </row>
    <row r="311" spans="1:3" ht="15">
      <c r="A311" s="61"/>
      <c r="C311" s="139"/>
    </row>
    <row r="312" spans="1:3" ht="15">
      <c r="A312" s="61"/>
      <c r="C312" s="139"/>
    </row>
    <row r="313" spans="1:3" ht="15">
      <c r="A313" s="61"/>
      <c r="C313" s="139"/>
    </row>
    <row r="314" spans="1:3" ht="15">
      <c r="A314" s="61"/>
      <c r="C314" s="139"/>
    </row>
    <row r="315" spans="1:3" ht="15">
      <c r="A315" s="61"/>
      <c r="C315" s="139"/>
    </row>
    <row r="316" spans="1:3" ht="15">
      <c r="A316" s="61"/>
      <c r="C316" s="139"/>
    </row>
    <row r="317" spans="1:3" ht="15">
      <c r="A317" s="61"/>
      <c r="C317" s="139"/>
    </row>
    <row r="318" spans="1:3" ht="15">
      <c r="A318" s="61"/>
      <c r="C318" s="139"/>
    </row>
    <row r="319" spans="1:3" ht="15">
      <c r="A319" s="61"/>
      <c r="C319" s="139"/>
    </row>
    <row r="320" spans="1:3" ht="15">
      <c r="A320" s="61"/>
      <c r="C320" s="139"/>
    </row>
    <row r="321" spans="1:3" ht="15">
      <c r="A321" s="61"/>
      <c r="C321" s="139"/>
    </row>
    <row r="322" spans="1:3" ht="15">
      <c r="A322" s="61"/>
      <c r="C322" s="139"/>
    </row>
    <row r="323" spans="1:3" ht="15">
      <c r="A323" s="61"/>
      <c r="C323" s="139"/>
    </row>
    <row r="324" spans="1:3" ht="15">
      <c r="A324" s="61"/>
      <c r="C324" s="139"/>
    </row>
    <row r="325" spans="1:3" ht="15">
      <c r="A325" s="61"/>
      <c r="C325" s="139"/>
    </row>
  </sheetData>
  <sheetProtection/>
  <mergeCells count="14">
    <mergeCell ref="B1:C1"/>
    <mergeCell ref="B2:C2"/>
    <mergeCell ref="B3:C3"/>
    <mergeCell ref="B4:C4"/>
    <mergeCell ref="B88:B90"/>
    <mergeCell ref="B94:B95"/>
    <mergeCell ref="A113:B113"/>
    <mergeCell ref="A221:B221"/>
    <mergeCell ref="A5:C6"/>
    <mergeCell ref="A11:A12"/>
    <mergeCell ref="A40:B40"/>
    <mergeCell ref="B77:B78"/>
    <mergeCell ref="B81:B82"/>
    <mergeCell ref="B83:B84"/>
  </mergeCells>
  <printOptions/>
  <pageMargins left="1.062992125984252" right="0.4724409448818898" top="0.2755905511811024" bottom="0.31496062992125984" header="0.31496062992125984" footer="0.1574803149606299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IG319"/>
  <sheetViews>
    <sheetView zoomScalePageLayoutView="0" workbookViewId="0" topLeftCell="A197">
      <selection activeCell="B208" sqref="B208"/>
    </sheetView>
  </sheetViews>
  <sheetFormatPr defaultColWidth="9.140625" defaultRowHeight="12.75"/>
  <cols>
    <col min="1" max="1" width="30.140625" style="65" customWidth="1"/>
    <col min="2" max="2" width="63.421875" style="87" customWidth="1"/>
    <col min="3" max="4" width="17.28125" style="65" customWidth="1"/>
    <col min="5" max="16384" width="9.140625" style="61" customWidth="1"/>
  </cols>
  <sheetData>
    <row r="1" spans="1:4" s="8" customFormat="1" ht="15">
      <c r="A1" s="6"/>
      <c r="B1" s="166" t="s">
        <v>780</v>
      </c>
      <c r="C1" s="166"/>
      <c r="D1" s="166"/>
    </row>
    <row r="2" spans="1:4" s="8" customFormat="1" ht="15">
      <c r="A2" s="6"/>
      <c r="B2" s="166" t="s">
        <v>34</v>
      </c>
      <c r="C2" s="166"/>
      <c r="D2" s="166"/>
    </row>
    <row r="3" spans="1:4" s="8" customFormat="1" ht="15">
      <c r="A3" s="6"/>
      <c r="B3" s="166" t="s">
        <v>97</v>
      </c>
      <c r="C3" s="166"/>
      <c r="D3" s="166"/>
    </row>
    <row r="4" spans="1:4" s="8" customFormat="1" ht="15">
      <c r="A4" s="6"/>
      <c r="B4" s="167" t="s">
        <v>346</v>
      </c>
      <c r="C4" s="167"/>
      <c r="D4" s="167"/>
    </row>
    <row r="5" spans="1:4" ht="15">
      <c r="A5" s="161" t="s">
        <v>774</v>
      </c>
      <c r="B5" s="161"/>
      <c r="C5" s="161"/>
      <c r="D5" s="161"/>
    </row>
    <row r="6" spans="1:4" ht="15">
      <c r="A6" s="161"/>
      <c r="B6" s="161"/>
      <c r="C6" s="161"/>
      <c r="D6" s="161"/>
    </row>
    <row r="7" spans="1:4" ht="15">
      <c r="A7" s="88"/>
      <c r="B7" s="147"/>
      <c r="C7" s="88"/>
      <c r="D7" s="155" t="s">
        <v>763</v>
      </c>
    </row>
    <row r="8" spans="1:4" ht="28.5">
      <c r="A8" s="89" t="s">
        <v>450</v>
      </c>
      <c r="B8" s="148" t="s">
        <v>451</v>
      </c>
      <c r="C8" s="129" t="s">
        <v>790</v>
      </c>
      <c r="D8" s="129" t="s">
        <v>791</v>
      </c>
    </row>
    <row r="9" spans="1:4" s="62" customFormat="1" ht="14.25">
      <c r="A9" s="66" t="s">
        <v>510</v>
      </c>
      <c r="B9" s="90" t="s">
        <v>452</v>
      </c>
      <c r="C9" s="91">
        <f>SUM(C11:C15)</f>
        <v>922419.3999999999</v>
      </c>
      <c r="D9" s="91">
        <f>SUM(D11:D15)</f>
        <v>957738.2999999999</v>
      </c>
    </row>
    <row r="10" spans="1:241" s="67" customFormat="1" ht="45">
      <c r="A10" s="92"/>
      <c r="B10" s="93" t="s">
        <v>764</v>
      </c>
      <c r="C10" s="94">
        <f>(C11+C12+C13+C14)*16.54/31.54+C15</f>
        <v>485256.05187064037</v>
      </c>
      <c r="D10" s="94">
        <f>(D11+D12+D13+D14)*15.9/30.9+D15</f>
        <v>494361.50388349517</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row>
    <row r="11" spans="1:4" ht="75">
      <c r="A11" s="162" t="s">
        <v>511</v>
      </c>
      <c r="B11" s="95" t="s">
        <v>512</v>
      </c>
      <c r="C11" s="96">
        <v>864131.5</v>
      </c>
      <c r="D11" s="96">
        <f>888923.7+10000</f>
        <v>898923.7</v>
      </c>
    </row>
    <row r="12" spans="1:4" ht="45">
      <c r="A12" s="163"/>
      <c r="B12" s="95" t="s">
        <v>513</v>
      </c>
      <c r="C12" s="96">
        <v>36709.2</v>
      </c>
      <c r="D12" s="96">
        <v>37079.2</v>
      </c>
    </row>
    <row r="13" spans="1:4" ht="105">
      <c r="A13" s="97" t="s">
        <v>514</v>
      </c>
      <c r="B13" s="98" t="s">
        <v>515</v>
      </c>
      <c r="C13" s="96">
        <v>11368.1</v>
      </c>
      <c r="D13" s="96">
        <v>11553.3</v>
      </c>
    </row>
    <row r="14" spans="1:4" ht="45">
      <c r="A14" s="97" t="s">
        <v>516</v>
      </c>
      <c r="B14" s="95" t="s">
        <v>517</v>
      </c>
      <c r="C14" s="96">
        <v>7000</v>
      </c>
      <c r="D14" s="96">
        <v>7000</v>
      </c>
    </row>
    <row r="15" spans="1:4" ht="90">
      <c r="A15" s="97" t="s">
        <v>518</v>
      </c>
      <c r="B15" s="98" t="s">
        <v>519</v>
      </c>
      <c r="C15" s="96">
        <v>3210.6</v>
      </c>
      <c r="D15" s="96">
        <v>3182.1</v>
      </c>
    </row>
    <row r="16" spans="1:4" s="62" customFormat="1" ht="28.5">
      <c r="A16" s="68" t="s">
        <v>454</v>
      </c>
      <c r="B16" s="99" t="s">
        <v>453</v>
      </c>
      <c r="C16" s="91">
        <f>C17+C18+C19+C20</f>
        <v>23725.199999999997</v>
      </c>
      <c r="D16" s="91">
        <f>D17+D18+D19+D20</f>
        <v>24616.4</v>
      </c>
    </row>
    <row r="17" spans="1:4" ht="60">
      <c r="A17" s="97" t="s">
        <v>520</v>
      </c>
      <c r="B17" s="98" t="s">
        <v>521</v>
      </c>
      <c r="C17" s="96">
        <v>10494.4</v>
      </c>
      <c r="D17" s="96">
        <v>10904.7</v>
      </c>
    </row>
    <row r="18" spans="1:4" ht="75">
      <c r="A18" s="97" t="s">
        <v>522</v>
      </c>
      <c r="B18" s="98" t="s">
        <v>523</v>
      </c>
      <c r="C18" s="96">
        <v>84.9</v>
      </c>
      <c r="D18" s="96">
        <v>88.2</v>
      </c>
    </row>
    <row r="19" spans="1:4" ht="60">
      <c r="A19" s="97" t="s">
        <v>524</v>
      </c>
      <c r="B19" s="98" t="s">
        <v>525</v>
      </c>
      <c r="C19" s="96">
        <v>15574.9</v>
      </c>
      <c r="D19" s="96">
        <v>16184.5</v>
      </c>
    </row>
    <row r="20" spans="1:4" ht="60">
      <c r="A20" s="97" t="s">
        <v>526</v>
      </c>
      <c r="B20" s="98" t="s">
        <v>527</v>
      </c>
      <c r="C20" s="96">
        <v>-2429</v>
      </c>
      <c r="D20" s="96">
        <v>-2561</v>
      </c>
    </row>
    <row r="21" spans="1:4" s="62" customFormat="1" ht="14.25">
      <c r="A21" s="66" t="s">
        <v>455</v>
      </c>
      <c r="B21" s="100" t="s">
        <v>456</v>
      </c>
      <c r="C21" s="91">
        <f>C22+C23+C24+C25</f>
        <v>231887.3</v>
      </c>
      <c r="D21" s="91">
        <f>D22+D23+D24+D25</f>
        <v>198134.7</v>
      </c>
    </row>
    <row r="22" spans="1:241" s="63" customFormat="1" ht="30">
      <c r="A22" s="101" t="s">
        <v>457</v>
      </c>
      <c r="B22" s="95" t="s">
        <v>458</v>
      </c>
      <c r="C22" s="96">
        <v>171647.3</v>
      </c>
      <c r="D22" s="96">
        <v>178513.2</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row>
    <row r="23" spans="1:241" s="63" customFormat="1" ht="30">
      <c r="A23" s="101" t="s">
        <v>459</v>
      </c>
      <c r="B23" s="95" t="s">
        <v>460</v>
      </c>
      <c r="C23" s="96">
        <v>52561.5</v>
      </c>
      <c r="D23" s="96">
        <v>11708.1</v>
      </c>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row>
    <row r="24" spans="1:241" s="63" customFormat="1" ht="15">
      <c r="A24" s="101" t="s">
        <v>461</v>
      </c>
      <c r="B24" s="95" t="s">
        <v>462</v>
      </c>
      <c r="C24" s="96">
        <v>100</v>
      </c>
      <c r="D24" s="96">
        <v>100</v>
      </c>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row>
    <row r="25" spans="1:4" ht="30">
      <c r="A25" s="101" t="s">
        <v>463</v>
      </c>
      <c r="B25" s="95" t="s">
        <v>464</v>
      </c>
      <c r="C25" s="96">
        <v>7578.5</v>
      </c>
      <c r="D25" s="96">
        <v>7813.4</v>
      </c>
    </row>
    <row r="26" spans="1:241" ht="15">
      <c r="A26" s="66" t="s">
        <v>465</v>
      </c>
      <c r="B26" s="100" t="s">
        <v>466</v>
      </c>
      <c r="C26" s="91">
        <f>C27+C28</f>
        <v>167211.2</v>
      </c>
      <c r="D26" s="91">
        <f>D27+D28</f>
        <v>169266.59999999998</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row>
    <row r="27" spans="1:4" ht="45">
      <c r="A27" s="101" t="s">
        <v>467</v>
      </c>
      <c r="B27" s="95" t="s">
        <v>468</v>
      </c>
      <c r="C27" s="96">
        <v>41107.8</v>
      </c>
      <c r="D27" s="96">
        <v>43163.2</v>
      </c>
    </row>
    <row r="28" spans="1:4" ht="15">
      <c r="A28" s="101" t="s">
        <v>469</v>
      </c>
      <c r="B28" s="95" t="s">
        <v>528</v>
      </c>
      <c r="C28" s="91">
        <f>C29+C30</f>
        <v>126103.4</v>
      </c>
      <c r="D28" s="91">
        <f>D29+D30</f>
        <v>126103.4</v>
      </c>
    </row>
    <row r="29" spans="1:241" s="62" customFormat="1" ht="30">
      <c r="A29" s="101" t="s">
        <v>529</v>
      </c>
      <c r="B29" s="95" t="s">
        <v>530</v>
      </c>
      <c r="C29" s="96">
        <v>115103.4</v>
      </c>
      <c r="D29" s="96">
        <v>115103.4</v>
      </c>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row>
    <row r="30" spans="1:4" ht="30">
      <c r="A30" s="101" t="s">
        <v>531</v>
      </c>
      <c r="B30" s="95" t="s">
        <v>532</v>
      </c>
      <c r="C30" s="96">
        <v>11000</v>
      </c>
      <c r="D30" s="96">
        <v>11000</v>
      </c>
    </row>
    <row r="31" spans="1:4" s="62" customFormat="1" ht="14.25">
      <c r="A31" s="66" t="s">
        <v>470</v>
      </c>
      <c r="B31" s="90" t="s">
        <v>471</v>
      </c>
      <c r="C31" s="91">
        <f>SUM(C32:C39)</f>
        <v>38738.9</v>
      </c>
      <c r="D31" s="91">
        <f>SUM(D32:D39)</f>
        <v>38738.9</v>
      </c>
    </row>
    <row r="32" spans="1:241" s="62" customFormat="1" ht="45">
      <c r="A32" s="101" t="s">
        <v>533</v>
      </c>
      <c r="B32" s="95" t="s">
        <v>534</v>
      </c>
      <c r="C32" s="102">
        <v>19978.9</v>
      </c>
      <c r="D32" s="102">
        <v>19978.9</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row>
    <row r="33" spans="1:241" s="62" customFormat="1" ht="60">
      <c r="A33" s="101" t="s">
        <v>535</v>
      </c>
      <c r="B33" s="95" t="s">
        <v>536</v>
      </c>
      <c r="C33" s="96">
        <v>374</v>
      </c>
      <c r="D33" s="96">
        <v>374</v>
      </c>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row>
    <row r="34" spans="1:241" s="62" customFormat="1" ht="90">
      <c r="A34" s="97" t="s">
        <v>537</v>
      </c>
      <c r="B34" s="95" t="s">
        <v>538</v>
      </c>
      <c r="C34" s="96">
        <v>12</v>
      </c>
      <c r="D34" s="96">
        <v>12</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row>
    <row r="35" spans="1:4" s="62" customFormat="1" ht="45">
      <c r="A35" s="101" t="s">
        <v>539</v>
      </c>
      <c r="B35" s="95" t="s">
        <v>540</v>
      </c>
      <c r="C35" s="96">
        <v>17000</v>
      </c>
      <c r="D35" s="96">
        <v>17000</v>
      </c>
    </row>
    <row r="36" spans="1:241" ht="30">
      <c r="A36" s="101" t="s">
        <v>541</v>
      </c>
      <c r="B36" s="95" t="s">
        <v>542</v>
      </c>
      <c r="C36" s="96">
        <v>720</v>
      </c>
      <c r="D36" s="96">
        <v>720</v>
      </c>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row>
    <row r="37" spans="1:241" ht="60">
      <c r="A37" s="101" t="s">
        <v>543</v>
      </c>
      <c r="B37" s="95" t="s">
        <v>544</v>
      </c>
      <c r="C37" s="96">
        <v>600</v>
      </c>
      <c r="D37" s="96">
        <v>600</v>
      </c>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row>
    <row r="38" spans="1:4" ht="30">
      <c r="A38" s="101" t="s">
        <v>545</v>
      </c>
      <c r="B38" s="95" t="s">
        <v>546</v>
      </c>
      <c r="C38" s="96">
        <v>30</v>
      </c>
      <c r="D38" s="96">
        <v>30</v>
      </c>
    </row>
    <row r="39" spans="1:241" s="62" customFormat="1" ht="90">
      <c r="A39" s="101" t="s">
        <v>547</v>
      </c>
      <c r="B39" s="95" t="s">
        <v>548</v>
      </c>
      <c r="C39" s="96">
        <v>24</v>
      </c>
      <c r="D39" s="96">
        <v>24</v>
      </c>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row>
    <row r="40" spans="1:4" s="62" customFormat="1" ht="14.25">
      <c r="A40" s="158" t="s">
        <v>472</v>
      </c>
      <c r="B40" s="159"/>
      <c r="C40" s="91">
        <f>C9+C16+C21+C26+C31</f>
        <v>1383981.9999999998</v>
      </c>
      <c r="D40" s="91">
        <f>D9+D16+D21+D26+D31</f>
        <v>1388494.9</v>
      </c>
    </row>
    <row r="41" spans="1:241" ht="28.5">
      <c r="A41" s="66" t="s">
        <v>473</v>
      </c>
      <c r="B41" s="100" t="s">
        <v>474</v>
      </c>
      <c r="C41" s="91">
        <f>SUM(C42:C48)</f>
        <v>101028.1</v>
      </c>
      <c r="D41" s="91">
        <f>SUM(D42:D48)</f>
        <v>101029.3</v>
      </c>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row>
    <row r="42" spans="1:241" s="63" customFormat="1" ht="75">
      <c r="A42" s="103" t="s">
        <v>549</v>
      </c>
      <c r="B42" s="104" t="s">
        <v>550</v>
      </c>
      <c r="C42" s="96">
        <v>71000</v>
      </c>
      <c r="D42" s="96">
        <v>71000</v>
      </c>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row>
    <row r="43" spans="1:241" s="63" customFormat="1" ht="75">
      <c r="A43" s="103" t="s">
        <v>551</v>
      </c>
      <c r="B43" s="104" t="s">
        <v>552</v>
      </c>
      <c r="C43" s="96">
        <v>7600</v>
      </c>
      <c r="D43" s="96">
        <v>7600</v>
      </c>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row>
    <row r="44" spans="1:4" ht="60">
      <c r="A44" s="103" t="s">
        <v>553</v>
      </c>
      <c r="B44" s="104" t="s">
        <v>554</v>
      </c>
      <c r="C44" s="96">
        <v>115.2</v>
      </c>
      <c r="D44" s="96">
        <v>115.2</v>
      </c>
    </row>
    <row r="45" spans="1:4" ht="60">
      <c r="A45" s="103" t="s">
        <v>555</v>
      </c>
      <c r="B45" s="104" t="s">
        <v>554</v>
      </c>
      <c r="C45" s="96">
        <v>144</v>
      </c>
      <c r="D45" s="96">
        <v>144</v>
      </c>
    </row>
    <row r="46" spans="1:241" s="63" customFormat="1" ht="30">
      <c r="A46" s="103" t="s">
        <v>556</v>
      </c>
      <c r="B46" s="105" t="s">
        <v>557</v>
      </c>
      <c r="C46" s="96">
        <v>11220</v>
      </c>
      <c r="D46" s="96">
        <v>11220</v>
      </c>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row>
    <row r="47" spans="1:241" s="63" customFormat="1" ht="45">
      <c r="A47" s="103" t="s">
        <v>558</v>
      </c>
      <c r="B47" s="104" t="s">
        <v>559</v>
      </c>
      <c r="C47" s="96">
        <v>6739.3</v>
      </c>
      <c r="D47" s="96">
        <v>6740.5</v>
      </c>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row>
    <row r="48" spans="1:241" s="63" customFormat="1" ht="75">
      <c r="A48" s="103" t="s">
        <v>560</v>
      </c>
      <c r="B48" s="95" t="s">
        <v>561</v>
      </c>
      <c r="C48" s="96">
        <v>4209.6</v>
      </c>
      <c r="D48" s="96">
        <v>4209.6</v>
      </c>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row>
    <row r="49" spans="1:4" s="62" customFormat="1" ht="14.25">
      <c r="A49" s="66" t="s">
        <v>562</v>
      </c>
      <c r="B49" s="90" t="s">
        <v>475</v>
      </c>
      <c r="C49" s="91">
        <f>SUM(C50:C54)</f>
        <v>4809.8</v>
      </c>
      <c r="D49" s="91">
        <f>SUM(D50:D54)</f>
        <v>4988.5</v>
      </c>
    </row>
    <row r="50" spans="1:4" s="62" customFormat="1" ht="30">
      <c r="A50" s="101" t="s">
        <v>563</v>
      </c>
      <c r="B50" s="95" t="s">
        <v>564</v>
      </c>
      <c r="C50" s="96">
        <v>702.9</v>
      </c>
      <c r="D50" s="96">
        <v>726</v>
      </c>
    </row>
    <row r="51" spans="1:4" s="62" customFormat="1" ht="30">
      <c r="A51" s="101" t="s">
        <v>565</v>
      </c>
      <c r="B51" s="95" t="s">
        <v>566</v>
      </c>
      <c r="C51" s="96">
        <v>0</v>
      </c>
      <c r="D51" s="96">
        <v>0</v>
      </c>
    </row>
    <row r="52" spans="1:4" s="62" customFormat="1" ht="15">
      <c r="A52" s="101" t="s">
        <v>567</v>
      </c>
      <c r="B52" s="95" t="s">
        <v>568</v>
      </c>
      <c r="C52" s="96">
        <v>2711.5</v>
      </c>
      <c r="D52" s="96">
        <v>2816</v>
      </c>
    </row>
    <row r="53" spans="1:4" s="62" customFormat="1" ht="15">
      <c r="A53" s="101" t="s">
        <v>569</v>
      </c>
      <c r="B53" s="95" t="s">
        <v>570</v>
      </c>
      <c r="C53" s="96">
        <v>1395.4</v>
      </c>
      <c r="D53" s="96">
        <v>1446.5</v>
      </c>
    </row>
    <row r="54" spans="1:4" s="62" customFormat="1" ht="45">
      <c r="A54" s="101" t="s">
        <v>571</v>
      </c>
      <c r="B54" s="95" t="s">
        <v>572</v>
      </c>
      <c r="C54" s="96">
        <v>0</v>
      </c>
      <c r="D54" s="96">
        <v>0</v>
      </c>
    </row>
    <row r="55" spans="1:4" s="62" customFormat="1" ht="28.5">
      <c r="A55" s="66" t="s">
        <v>476</v>
      </c>
      <c r="B55" s="90" t="s">
        <v>477</v>
      </c>
      <c r="C55" s="91">
        <f>C56+C62</f>
        <v>25869.6</v>
      </c>
      <c r="D55" s="91">
        <f>D56+D62</f>
        <v>25869.6</v>
      </c>
    </row>
    <row r="56" spans="1:240" s="106" customFormat="1" ht="30">
      <c r="A56" s="101" t="s">
        <v>573</v>
      </c>
      <c r="B56" s="95" t="s">
        <v>124</v>
      </c>
      <c r="C56" s="91">
        <f>C57+C58+C59+C61+C60</f>
        <v>23693.399999999998</v>
      </c>
      <c r="D56" s="91">
        <f>D57+D58+D59+D61+D60</f>
        <v>23693.399999999998</v>
      </c>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row>
    <row r="57" spans="1:240" s="106" customFormat="1" ht="30">
      <c r="A57" s="101" t="s">
        <v>574</v>
      </c>
      <c r="B57" s="95" t="s">
        <v>124</v>
      </c>
      <c r="C57" s="96">
        <v>34.8</v>
      </c>
      <c r="D57" s="96">
        <v>34.8</v>
      </c>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c r="GW57" s="61"/>
      <c r="GX57" s="61"/>
      <c r="GY57" s="61"/>
      <c r="GZ57" s="61"/>
      <c r="HA57" s="61"/>
      <c r="HB57" s="61"/>
      <c r="HC57" s="61"/>
      <c r="HD57" s="61"/>
      <c r="HE57" s="61"/>
      <c r="HF57" s="61"/>
      <c r="HG57" s="61"/>
      <c r="HH57" s="61"/>
      <c r="HI57" s="61"/>
      <c r="HJ57" s="61"/>
      <c r="HK57" s="61"/>
      <c r="HL57" s="61"/>
      <c r="HM57" s="61"/>
      <c r="HN57" s="61"/>
      <c r="HO57" s="61"/>
      <c r="HP57" s="61"/>
      <c r="HQ57" s="61"/>
      <c r="HR57" s="61"/>
      <c r="HS57" s="61"/>
      <c r="HT57" s="61"/>
      <c r="HU57" s="61"/>
      <c r="HV57" s="61"/>
      <c r="HW57" s="61"/>
      <c r="HX57" s="61"/>
      <c r="HY57" s="61"/>
      <c r="HZ57" s="61"/>
      <c r="IA57" s="61"/>
      <c r="IB57" s="61"/>
      <c r="IC57" s="61"/>
      <c r="ID57" s="61"/>
      <c r="IE57" s="61"/>
      <c r="IF57" s="61"/>
    </row>
    <row r="58" spans="1:240" s="106" customFormat="1" ht="30">
      <c r="A58" s="101" t="s">
        <v>575</v>
      </c>
      <c r="B58" s="95" t="s">
        <v>124</v>
      </c>
      <c r="C58" s="96">
        <v>2810</v>
      </c>
      <c r="D58" s="96">
        <v>2810</v>
      </c>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61"/>
      <c r="HA58" s="61"/>
      <c r="HB58" s="61"/>
      <c r="HC58" s="61"/>
      <c r="HD58" s="61"/>
      <c r="HE58" s="61"/>
      <c r="HF58" s="61"/>
      <c r="HG58" s="61"/>
      <c r="HH58" s="61"/>
      <c r="HI58" s="61"/>
      <c r="HJ58" s="61"/>
      <c r="HK58" s="61"/>
      <c r="HL58" s="61"/>
      <c r="HM58" s="61"/>
      <c r="HN58" s="61"/>
      <c r="HO58" s="61"/>
      <c r="HP58" s="61"/>
      <c r="HQ58" s="61"/>
      <c r="HR58" s="61"/>
      <c r="HS58" s="61"/>
      <c r="HT58" s="61"/>
      <c r="HU58" s="61"/>
      <c r="HV58" s="61"/>
      <c r="HW58" s="61"/>
      <c r="HX58" s="61"/>
      <c r="HY58" s="61"/>
      <c r="HZ58" s="61"/>
      <c r="IA58" s="61"/>
      <c r="IB58" s="61"/>
      <c r="IC58" s="61"/>
      <c r="ID58" s="61"/>
      <c r="IE58" s="61"/>
      <c r="IF58" s="61"/>
    </row>
    <row r="59" spans="1:240" s="106" customFormat="1" ht="30">
      <c r="A59" s="101" t="s">
        <v>576</v>
      </c>
      <c r="B59" s="95" t="s">
        <v>124</v>
      </c>
      <c r="C59" s="96">
        <v>235.3</v>
      </c>
      <c r="D59" s="96">
        <v>235.3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1"/>
      <c r="GQ59" s="61"/>
      <c r="GR59" s="61"/>
      <c r="GS59" s="61"/>
      <c r="GT59" s="61"/>
      <c r="GU59" s="61"/>
      <c r="GV59" s="61"/>
      <c r="GW59" s="61"/>
      <c r="GX59" s="61"/>
      <c r="GY59" s="61"/>
      <c r="GZ59" s="61"/>
      <c r="HA59" s="61"/>
      <c r="HB59" s="61"/>
      <c r="HC59" s="61"/>
      <c r="HD59" s="61"/>
      <c r="HE59" s="61"/>
      <c r="HF59" s="61"/>
      <c r="HG59" s="61"/>
      <c r="HH59" s="61"/>
      <c r="HI59" s="61"/>
      <c r="HJ59" s="61"/>
      <c r="HK59" s="61"/>
      <c r="HL59" s="61"/>
      <c r="HM59" s="61"/>
      <c r="HN59" s="61"/>
      <c r="HO59" s="61"/>
      <c r="HP59" s="61"/>
      <c r="HQ59" s="61"/>
      <c r="HR59" s="61"/>
      <c r="HS59" s="61"/>
      <c r="HT59" s="61"/>
      <c r="HU59" s="61"/>
      <c r="HV59" s="61"/>
      <c r="HW59" s="61"/>
      <c r="HX59" s="61"/>
      <c r="HY59" s="61"/>
      <c r="HZ59" s="61"/>
      <c r="IA59" s="61"/>
      <c r="IB59" s="61"/>
      <c r="IC59" s="61"/>
      <c r="ID59" s="61"/>
      <c r="IE59" s="61"/>
      <c r="IF59" s="61"/>
    </row>
    <row r="60" spans="1:240" s="106" customFormat="1" ht="60">
      <c r="A60" s="101" t="s">
        <v>577</v>
      </c>
      <c r="B60" s="95" t="s">
        <v>792</v>
      </c>
      <c r="C60" s="96">
        <v>19920.1</v>
      </c>
      <c r="D60" s="96">
        <v>19920.1</v>
      </c>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c r="ID60" s="61"/>
      <c r="IE60" s="61"/>
      <c r="IF60" s="61"/>
    </row>
    <row r="61" spans="1:240" s="106" customFormat="1" ht="30">
      <c r="A61" s="101" t="s">
        <v>578</v>
      </c>
      <c r="B61" s="95" t="s">
        <v>124</v>
      </c>
      <c r="C61" s="96">
        <v>693.2</v>
      </c>
      <c r="D61" s="96">
        <v>693.2</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c r="IF61" s="61"/>
    </row>
    <row r="62" spans="1:240" s="106" customFormat="1" ht="15">
      <c r="A62" s="101" t="s">
        <v>579</v>
      </c>
      <c r="B62" s="95" t="s">
        <v>580</v>
      </c>
      <c r="C62" s="91">
        <f>C63+C66</f>
        <v>2176.2</v>
      </c>
      <c r="D62" s="91">
        <f>D63+D66</f>
        <v>2176.2</v>
      </c>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c r="HW62" s="61"/>
      <c r="HX62" s="61"/>
      <c r="HY62" s="61"/>
      <c r="HZ62" s="61"/>
      <c r="IA62" s="61"/>
      <c r="IB62" s="61"/>
      <c r="IC62" s="61"/>
      <c r="ID62" s="61"/>
      <c r="IE62" s="61"/>
      <c r="IF62" s="61"/>
    </row>
    <row r="63" spans="1:240" s="106" customFormat="1" ht="30">
      <c r="A63" s="101" t="s">
        <v>581</v>
      </c>
      <c r="B63" s="95" t="s">
        <v>126</v>
      </c>
      <c r="C63" s="96">
        <f>C64+C65</f>
        <v>1966.2</v>
      </c>
      <c r="D63" s="96">
        <f>D64+D65</f>
        <v>1966.2</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c r="IF63" s="61"/>
    </row>
    <row r="64" spans="1:240" s="106" customFormat="1" ht="15" hidden="1">
      <c r="A64" s="101">
        <v>283</v>
      </c>
      <c r="B64" s="151" t="s">
        <v>582</v>
      </c>
      <c r="C64" s="96" t="s">
        <v>762</v>
      </c>
      <c r="D64" s="96">
        <v>0</v>
      </c>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c r="ID64" s="61"/>
      <c r="IE64" s="61"/>
      <c r="IF64" s="61"/>
    </row>
    <row r="65" spans="1:240" s="106" customFormat="1" ht="15">
      <c r="A65" s="101">
        <v>288</v>
      </c>
      <c r="B65" s="154" t="s">
        <v>782</v>
      </c>
      <c r="C65" s="96">
        <v>1966.2</v>
      </c>
      <c r="D65" s="96">
        <v>1966.2</v>
      </c>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row>
    <row r="66" spans="1:240" s="106" customFormat="1" ht="15">
      <c r="A66" s="101" t="s">
        <v>583</v>
      </c>
      <c r="B66" s="95" t="s">
        <v>580</v>
      </c>
      <c r="C66" s="96">
        <f>C67</f>
        <v>210</v>
      </c>
      <c r="D66" s="96">
        <f>D67</f>
        <v>210</v>
      </c>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c r="GW66" s="61"/>
      <c r="GX66" s="61"/>
      <c r="GY66" s="61"/>
      <c r="GZ66" s="61"/>
      <c r="HA66" s="61"/>
      <c r="HB66" s="61"/>
      <c r="HC66" s="61"/>
      <c r="HD66" s="61"/>
      <c r="HE66" s="61"/>
      <c r="HF66" s="61"/>
      <c r="HG66" s="61"/>
      <c r="HH66" s="61"/>
      <c r="HI66" s="61"/>
      <c r="HJ66" s="61"/>
      <c r="HK66" s="61"/>
      <c r="HL66" s="61"/>
      <c r="HM66" s="61"/>
      <c r="HN66" s="61"/>
      <c r="HO66" s="61"/>
      <c r="HP66" s="61"/>
      <c r="HQ66" s="61"/>
      <c r="HR66" s="61"/>
      <c r="HS66" s="61"/>
      <c r="HT66" s="61"/>
      <c r="HU66" s="61"/>
      <c r="HV66" s="61"/>
      <c r="HW66" s="61"/>
      <c r="HX66" s="61"/>
      <c r="HY66" s="61"/>
      <c r="HZ66" s="61"/>
      <c r="IA66" s="61"/>
      <c r="IB66" s="61"/>
      <c r="IC66" s="61"/>
      <c r="ID66" s="61"/>
      <c r="IE66" s="61"/>
      <c r="IF66" s="61"/>
    </row>
    <row r="67" spans="1:240" s="106" customFormat="1" ht="15">
      <c r="A67" s="101" t="s">
        <v>584</v>
      </c>
      <c r="B67" s="95" t="s">
        <v>580</v>
      </c>
      <c r="C67" s="96">
        <v>210</v>
      </c>
      <c r="D67" s="96">
        <v>210</v>
      </c>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c r="HA67" s="61"/>
      <c r="HB67" s="61"/>
      <c r="HC67" s="61"/>
      <c r="HD67" s="61"/>
      <c r="HE67" s="61"/>
      <c r="HF67" s="61"/>
      <c r="HG67" s="61"/>
      <c r="HH67" s="61"/>
      <c r="HI67" s="61"/>
      <c r="HJ67" s="61"/>
      <c r="HK67" s="61"/>
      <c r="HL67" s="61"/>
      <c r="HM67" s="61"/>
      <c r="HN67" s="61"/>
      <c r="HO67" s="61"/>
      <c r="HP67" s="61"/>
      <c r="HQ67" s="61"/>
      <c r="HR67" s="61"/>
      <c r="HS67" s="61"/>
      <c r="HT67" s="61"/>
      <c r="HU67" s="61"/>
      <c r="HV67" s="61"/>
      <c r="HW67" s="61"/>
      <c r="HX67" s="61"/>
      <c r="HY67" s="61"/>
      <c r="HZ67" s="61"/>
      <c r="IA67" s="61"/>
      <c r="IB67" s="61"/>
      <c r="IC67" s="61"/>
      <c r="ID67" s="61"/>
      <c r="IE67" s="61"/>
      <c r="IF67" s="61"/>
    </row>
    <row r="68" spans="1:4" ht="28.5">
      <c r="A68" s="66" t="s">
        <v>478</v>
      </c>
      <c r="B68" s="90" t="s">
        <v>793</v>
      </c>
      <c r="C68" s="91">
        <f>SUM(C69:C73)</f>
        <v>27348.3</v>
      </c>
      <c r="D68" s="91">
        <f>SUM(D69:D73)</f>
        <v>26468.6</v>
      </c>
    </row>
    <row r="69" spans="1:4" ht="75">
      <c r="A69" s="97" t="s">
        <v>585</v>
      </c>
      <c r="B69" s="95" t="s">
        <v>116</v>
      </c>
      <c r="C69" s="96">
        <v>5.7</v>
      </c>
      <c r="D69" s="96">
        <v>5.7</v>
      </c>
    </row>
    <row r="70" spans="1:4" ht="90">
      <c r="A70" s="101" t="s">
        <v>586</v>
      </c>
      <c r="B70" s="95" t="s">
        <v>587</v>
      </c>
      <c r="C70" s="96">
        <v>4672</v>
      </c>
      <c r="D70" s="96">
        <v>3792.3</v>
      </c>
    </row>
    <row r="71" spans="1:4" ht="45">
      <c r="A71" s="103" t="s">
        <v>588</v>
      </c>
      <c r="B71" s="95" t="s">
        <v>589</v>
      </c>
      <c r="C71" s="96">
        <v>20250</v>
      </c>
      <c r="D71" s="96">
        <v>20250</v>
      </c>
    </row>
    <row r="72" spans="1:4" ht="45">
      <c r="A72" s="103" t="s">
        <v>590</v>
      </c>
      <c r="B72" s="95" t="s">
        <v>591</v>
      </c>
      <c r="C72" s="96">
        <v>1800</v>
      </c>
      <c r="D72" s="96">
        <v>1800</v>
      </c>
    </row>
    <row r="73" spans="1:4" ht="75">
      <c r="A73" s="103" t="s">
        <v>592</v>
      </c>
      <c r="B73" s="105" t="s">
        <v>593</v>
      </c>
      <c r="C73" s="96">
        <v>620.6</v>
      </c>
      <c r="D73" s="96">
        <v>620.6</v>
      </c>
    </row>
    <row r="74" spans="1:4" ht="15">
      <c r="A74" s="66" t="s">
        <v>479</v>
      </c>
      <c r="B74" s="90" t="s">
        <v>480</v>
      </c>
      <c r="C74" s="108">
        <f>SUM(C75:C95)</f>
        <v>8600</v>
      </c>
      <c r="D74" s="108">
        <f>SUM(D75:D95)</f>
        <v>8600</v>
      </c>
    </row>
    <row r="75" spans="1:4" ht="75">
      <c r="A75" s="101" t="s">
        <v>594</v>
      </c>
      <c r="B75" s="95" t="s">
        <v>595</v>
      </c>
      <c r="C75" s="96">
        <v>900</v>
      </c>
      <c r="D75" s="96">
        <v>900</v>
      </c>
    </row>
    <row r="76" spans="1:4" ht="60">
      <c r="A76" s="101" t="s">
        <v>596</v>
      </c>
      <c r="B76" s="95" t="s">
        <v>597</v>
      </c>
      <c r="C76" s="96">
        <v>50</v>
      </c>
      <c r="D76" s="96">
        <v>50</v>
      </c>
    </row>
    <row r="77" spans="1:4" ht="15">
      <c r="A77" s="101" t="s">
        <v>598</v>
      </c>
      <c r="B77" s="164" t="s">
        <v>599</v>
      </c>
      <c r="C77" s="96">
        <v>150</v>
      </c>
      <c r="D77" s="96">
        <v>150</v>
      </c>
    </row>
    <row r="78" spans="1:4" ht="15">
      <c r="A78" s="101" t="s">
        <v>600</v>
      </c>
      <c r="B78" s="165"/>
      <c r="C78" s="96">
        <v>600</v>
      </c>
      <c r="D78" s="96">
        <v>600</v>
      </c>
    </row>
    <row r="79" spans="1:4" ht="90">
      <c r="A79" s="101" t="s">
        <v>601</v>
      </c>
      <c r="B79" s="149" t="s">
        <v>602</v>
      </c>
      <c r="C79" s="96">
        <v>20</v>
      </c>
      <c r="D79" s="96">
        <v>20</v>
      </c>
    </row>
    <row r="80" spans="1:241" s="63" customFormat="1" ht="90">
      <c r="A80" s="101" t="s">
        <v>603</v>
      </c>
      <c r="B80" s="110" t="s">
        <v>604</v>
      </c>
      <c r="C80" s="96">
        <v>900</v>
      </c>
      <c r="D80" s="96">
        <v>900</v>
      </c>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c r="EV80" s="61"/>
      <c r="EW80" s="61"/>
      <c r="EX80" s="61"/>
      <c r="EY80" s="61"/>
      <c r="EZ80" s="61"/>
      <c r="FA80" s="61"/>
      <c r="FB80" s="61"/>
      <c r="FC80" s="61"/>
      <c r="FD80" s="61"/>
      <c r="FE80" s="61"/>
      <c r="FF80" s="61"/>
      <c r="FG80" s="61"/>
      <c r="FH80" s="61"/>
      <c r="FI80" s="61"/>
      <c r="FJ80" s="61"/>
      <c r="FK80" s="61"/>
      <c r="FL80" s="61"/>
      <c r="FM80" s="61"/>
      <c r="FN80" s="61"/>
      <c r="FO80" s="61"/>
      <c r="FP80" s="61"/>
      <c r="FQ80" s="61"/>
      <c r="FR80" s="61"/>
      <c r="FS80" s="61"/>
      <c r="FT80" s="61"/>
      <c r="FU80" s="61"/>
      <c r="FV80" s="61"/>
      <c r="FW80" s="61"/>
      <c r="FX80" s="61"/>
      <c r="FY80" s="61"/>
      <c r="FZ80" s="61"/>
      <c r="GA80" s="61"/>
      <c r="GB80" s="61"/>
      <c r="GC80" s="61"/>
      <c r="GD80" s="61"/>
      <c r="GE80" s="61"/>
      <c r="GF80" s="61"/>
      <c r="GG80" s="61"/>
      <c r="GH80" s="61"/>
      <c r="GI80" s="61"/>
      <c r="GJ80" s="61"/>
      <c r="GK80" s="61"/>
      <c r="GL80" s="61"/>
      <c r="GM80" s="61"/>
      <c r="GN80" s="61"/>
      <c r="GO80" s="61"/>
      <c r="GP80" s="61"/>
      <c r="GQ80" s="61"/>
      <c r="GR80" s="61"/>
      <c r="GS80" s="61"/>
      <c r="GT80" s="61"/>
      <c r="GU80" s="61"/>
      <c r="GV80" s="61"/>
      <c r="GW80" s="61"/>
      <c r="GX80" s="61"/>
      <c r="GY80" s="61"/>
      <c r="GZ80" s="61"/>
      <c r="HA80" s="61"/>
      <c r="HB80" s="61"/>
      <c r="HC80" s="61"/>
      <c r="HD80" s="61"/>
      <c r="HE80" s="61"/>
      <c r="HF80" s="61"/>
      <c r="HG80" s="61"/>
      <c r="HH80" s="61"/>
      <c r="HI80" s="61"/>
      <c r="HJ80" s="61"/>
      <c r="HK80" s="61"/>
      <c r="HL80" s="61"/>
      <c r="HM80" s="61"/>
      <c r="HN80" s="61"/>
      <c r="HO80" s="61"/>
      <c r="HP80" s="61"/>
      <c r="HQ80" s="61"/>
      <c r="HR80" s="61"/>
      <c r="HS80" s="61"/>
      <c r="HT80" s="61"/>
      <c r="HU80" s="61"/>
      <c r="HV80" s="61"/>
      <c r="HW80" s="61"/>
      <c r="HX80" s="61"/>
      <c r="HY80" s="61"/>
      <c r="HZ80" s="61"/>
      <c r="IA80" s="61"/>
      <c r="IB80" s="61"/>
      <c r="IC80" s="61"/>
      <c r="ID80" s="61"/>
      <c r="IE80" s="61"/>
      <c r="IF80" s="61"/>
      <c r="IG80" s="61"/>
    </row>
    <row r="81" spans="1:241" s="62" customFormat="1" ht="15">
      <c r="A81" s="112" t="s">
        <v>607</v>
      </c>
      <c r="B81" s="164" t="s">
        <v>608</v>
      </c>
      <c r="C81" s="111">
        <v>6</v>
      </c>
      <c r="D81" s="111">
        <v>6</v>
      </c>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c r="FD81" s="61"/>
      <c r="FE81" s="61"/>
      <c r="FF81" s="61"/>
      <c r="FG81" s="61"/>
      <c r="FH81" s="61"/>
      <c r="FI81" s="61"/>
      <c r="FJ81" s="61"/>
      <c r="FK81" s="61"/>
      <c r="FL81" s="61"/>
      <c r="FM81" s="61"/>
      <c r="FN81" s="61"/>
      <c r="FO81" s="61"/>
      <c r="FP81" s="61"/>
      <c r="FQ81" s="61"/>
      <c r="FR81" s="61"/>
      <c r="FS81" s="61"/>
      <c r="FT81" s="61"/>
      <c r="FU81" s="61"/>
      <c r="FV81" s="61"/>
      <c r="FW81" s="61"/>
      <c r="FX81" s="61"/>
      <c r="FY81" s="61"/>
      <c r="FZ81" s="61"/>
      <c r="GA81" s="61"/>
      <c r="GB81" s="61"/>
      <c r="GC81" s="61"/>
      <c r="GD81" s="61"/>
      <c r="GE81" s="61"/>
      <c r="GF81" s="61"/>
      <c r="GG81" s="61"/>
      <c r="GH81" s="61"/>
      <c r="GI81" s="61"/>
      <c r="GJ81" s="61"/>
      <c r="GK81" s="61"/>
      <c r="GL81" s="61"/>
      <c r="GM81" s="61"/>
      <c r="GN81" s="61"/>
      <c r="GO81" s="61"/>
      <c r="GP81" s="61"/>
      <c r="GQ81" s="61"/>
      <c r="GR81" s="61"/>
      <c r="GS81" s="61"/>
      <c r="GT81" s="61"/>
      <c r="GU81" s="61"/>
      <c r="GV81" s="61"/>
      <c r="GW81" s="61"/>
      <c r="GX81" s="61"/>
      <c r="GY81" s="61"/>
      <c r="GZ81" s="61"/>
      <c r="HA81" s="61"/>
      <c r="HB81" s="61"/>
      <c r="HC81" s="61"/>
      <c r="HD81" s="61"/>
      <c r="HE81" s="61"/>
      <c r="HF81" s="61"/>
      <c r="HG81" s="61"/>
      <c r="HH81" s="61"/>
      <c r="HI81" s="61"/>
      <c r="HJ81" s="61"/>
      <c r="HK81" s="61"/>
      <c r="HL81" s="61"/>
      <c r="HM81" s="61"/>
      <c r="HN81" s="61"/>
      <c r="HO81" s="61"/>
      <c r="HP81" s="61"/>
      <c r="HQ81" s="61"/>
      <c r="HR81" s="61"/>
      <c r="HS81" s="61"/>
      <c r="HT81" s="61"/>
      <c r="HU81" s="61"/>
      <c r="HV81" s="61"/>
      <c r="HW81" s="61"/>
      <c r="HX81" s="61"/>
      <c r="HY81" s="61"/>
      <c r="HZ81" s="61"/>
      <c r="IA81" s="61"/>
      <c r="IB81" s="61"/>
      <c r="IC81" s="61"/>
      <c r="ID81" s="61"/>
      <c r="IE81" s="61"/>
      <c r="IF81" s="61"/>
      <c r="IG81" s="61"/>
    </row>
    <row r="82" spans="1:241" s="62" customFormat="1" ht="15">
      <c r="A82" s="112" t="s">
        <v>609</v>
      </c>
      <c r="B82" s="165"/>
      <c r="C82" s="111">
        <v>140</v>
      </c>
      <c r="D82" s="111">
        <v>140</v>
      </c>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c r="FD82" s="61"/>
      <c r="FE82" s="61"/>
      <c r="FF82" s="61"/>
      <c r="FG82" s="61"/>
      <c r="FH82" s="61"/>
      <c r="FI82" s="61"/>
      <c r="FJ82" s="61"/>
      <c r="FK82" s="61"/>
      <c r="FL82" s="61"/>
      <c r="FM82" s="61"/>
      <c r="FN82" s="61"/>
      <c r="FO82" s="61"/>
      <c r="FP82" s="61"/>
      <c r="FQ82" s="61"/>
      <c r="FR82" s="61"/>
      <c r="FS82" s="61"/>
      <c r="FT82" s="61"/>
      <c r="FU82" s="61"/>
      <c r="FV82" s="61"/>
      <c r="FW82" s="61"/>
      <c r="FX82" s="61"/>
      <c r="FY82" s="61"/>
      <c r="FZ82" s="61"/>
      <c r="GA82" s="61"/>
      <c r="GB82" s="61"/>
      <c r="GC82" s="61"/>
      <c r="GD82" s="61"/>
      <c r="GE82" s="61"/>
      <c r="GF82" s="61"/>
      <c r="GG82" s="61"/>
      <c r="GH82" s="61"/>
      <c r="GI82" s="61"/>
      <c r="GJ82" s="61"/>
      <c r="GK82" s="61"/>
      <c r="GL82" s="61"/>
      <c r="GM82" s="61"/>
      <c r="GN82" s="61"/>
      <c r="GO82" s="61"/>
      <c r="GP82" s="61"/>
      <c r="GQ82" s="61"/>
      <c r="GR82" s="61"/>
      <c r="GS82" s="61"/>
      <c r="GT82" s="61"/>
      <c r="GU82" s="61"/>
      <c r="GV82" s="61"/>
      <c r="GW82" s="61"/>
      <c r="GX82" s="61"/>
      <c r="GY82" s="61"/>
      <c r="GZ82" s="61"/>
      <c r="HA82" s="61"/>
      <c r="HB82" s="61"/>
      <c r="HC82" s="61"/>
      <c r="HD82" s="61"/>
      <c r="HE82" s="61"/>
      <c r="HF82" s="61"/>
      <c r="HG82" s="61"/>
      <c r="HH82" s="61"/>
      <c r="HI82" s="61"/>
      <c r="HJ82" s="61"/>
      <c r="HK82" s="61"/>
      <c r="HL82" s="61"/>
      <c r="HM82" s="61"/>
      <c r="HN82" s="61"/>
      <c r="HO82" s="61"/>
      <c r="HP82" s="61"/>
      <c r="HQ82" s="61"/>
      <c r="HR82" s="61"/>
      <c r="HS82" s="61"/>
      <c r="HT82" s="61"/>
      <c r="HU82" s="61"/>
      <c r="HV82" s="61"/>
      <c r="HW82" s="61"/>
      <c r="HX82" s="61"/>
      <c r="HY82" s="61"/>
      <c r="HZ82" s="61"/>
      <c r="IA82" s="61"/>
      <c r="IB82" s="61"/>
      <c r="IC82" s="61"/>
      <c r="ID82" s="61"/>
      <c r="IE82" s="61"/>
      <c r="IF82" s="61"/>
      <c r="IG82" s="61"/>
    </row>
    <row r="83" spans="1:241" s="62" customFormat="1" ht="30">
      <c r="A83" s="103" t="s">
        <v>611</v>
      </c>
      <c r="B83" s="104" t="s">
        <v>610</v>
      </c>
      <c r="C83" s="111">
        <v>10</v>
      </c>
      <c r="D83" s="111">
        <v>10</v>
      </c>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c r="FG83" s="61"/>
      <c r="FH83" s="61"/>
      <c r="FI83" s="61"/>
      <c r="FJ83" s="61"/>
      <c r="FK83" s="61"/>
      <c r="FL83" s="61"/>
      <c r="FM83" s="61"/>
      <c r="FN83" s="61"/>
      <c r="FO83" s="61"/>
      <c r="FP83" s="61"/>
      <c r="FQ83" s="61"/>
      <c r="FR83" s="61"/>
      <c r="FS83" s="61"/>
      <c r="FT83" s="61"/>
      <c r="FU83" s="61"/>
      <c r="FV83" s="61"/>
      <c r="FW83" s="61"/>
      <c r="FX83" s="61"/>
      <c r="FY83" s="61"/>
      <c r="FZ83" s="61"/>
      <c r="GA83" s="61"/>
      <c r="GB83" s="61"/>
      <c r="GC83" s="61"/>
      <c r="GD83" s="61"/>
      <c r="GE83" s="61"/>
      <c r="GF83" s="61"/>
      <c r="GG83" s="61"/>
      <c r="GH83" s="61"/>
      <c r="GI83" s="61"/>
      <c r="GJ83" s="61"/>
      <c r="GK83" s="61"/>
      <c r="GL83" s="61"/>
      <c r="GM83" s="61"/>
      <c r="GN83" s="61"/>
      <c r="GO83" s="61"/>
      <c r="GP83" s="61"/>
      <c r="GQ83" s="61"/>
      <c r="GR83" s="61"/>
      <c r="GS83" s="61"/>
      <c r="GT83" s="61"/>
      <c r="GU83" s="61"/>
      <c r="GV83" s="61"/>
      <c r="GW83" s="61"/>
      <c r="GX83" s="61"/>
      <c r="GY83" s="61"/>
      <c r="GZ83" s="61"/>
      <c r="HA83" s="61"/>
      <c r="HB83" s="61"/>
      <c r="HC83" s="61"/>
      <c r="HD83" s="61"/>
      <c r="HE83" s="61"/>
      <c r="HF83" s="61"/>
      <c r="HG83" s="61"/>
      <c r="HH83" s="61"/>
      <c r="HI83" s="61"/>
      <c r="HJ83" s="61"/>
      <c r="HK83" s="61"/>
      <c r="HL83" s="61"/>
      <c r="HM83" s="61"/>
      <c r="HN83" s="61"/>
      <c r="HO83" s="61"/>
      <c r="HP83" s="61"/>
      <c r="HQ83" s="61"/>
      <c r="HR83" s="61"/>
      <c r="HS83" s="61"/>
      <c r="HT83" s="61"/>
      <c r="HU83" s="61"/>
      <c r="HV83" s="61"/>
      <c r="HW83" s="61"/>
      <c r="HX83" s="61"/>
      <c r="HY83" s="61"/>
      <c r="HZ83" s="61"/>
      <c r="IA83" s="61"/>
      <c r="IB83" s="61"/>
      <c r="IC83" s="61"/>
      <c r="ID83" s="61"/>
      <c r="IE83" s="61"/>
      <c r="IF83" s="61"/>
      <c r="IG83" s="61"/>
    </row>
    <row r="84" spans="1:4" ht="45">
      <c r="A84" s="103" t="s">
        <v>612</v>
      </c>
      <c r="B84" s="113" t="s">
        <v>613</v>
      </c>
      <c r="C84" s="111">
        <v>20</v>
      </c>
      <c r="D84" s="111">
        <v>20</v>
      </c>
    </row>
    <row r="85" spans="1:241" ht="30">
      <c r="A85" s="103" t="s">
        <v>614</v>
      </c>
      <c r="B85" s="104" t="s">
        <v>615</v>
      </c>
      <c r="C85" s="111">
        <v>300</v>
      </c>
      <c r="D85" s="111">
        <v>300</v>
      </c>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row>
    <row r="86" spans="1:241" s="62" customFormat="1" ht="15">
      <c r="A86" s="101" t="s">
        <v>616</v>
      </c>
      <c r="B86" s="164" t="s">
        <v>617</v>
      </c>
      <c r="C86" s="111">
        <v>780</v>
      </c>
      <c r="D86" s="111">
        <v>780</v>
      </c>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c r="ET86" s="69"/>
      <c r="EU86" s="69"/>
      <c r="EV86" s="69"/>
      <c r="EW86" s="69"/>
      <c r="EX86" s="69"/>
      <c r="EY86" s="69"/>
      <c r="EZ86" s="69"/>
      <c r="FA86" s="69"/>
      <c r="FB86" s="69"/>
      <c r="FC86" s="69"/>
      <c r="FD86" s="69"/>
      <c r="FE86" s="69"/>
      <c r="FF86" s="69"/>
      <c r="FG86" s="69"/>
      <c r="FH86" s="69"/>
      <c r="FI86" s="69"/>
      <c r="FJ86" s="69"/>
      <c r="FK86" s="69"/>
      <c r="FL86" s="69"/>
      <c r="FM86" s="69"/>
      <c r="FN86" s="69"/>
      <c r="FO86" s="69"/>
      <c r="FP86" s="69"/>
      <c r="FQ86" s="69"/>
      <c r="FR86" s="69"/>
      <c r="FS86" s="69"/>
      <c r="FT86" s="69"/>
      <c r="FU86" s="69"/>
      <c r="FV86" s="69"/>
      <c r="FW86" s="69"/>
      <c r="FX86" s="69"/>
      <c r="FY86" s="69"/>
      <c r="FZ86" s="69"/>
      <c r="GA86" s="69"/>
      <c r="GB86" s="69"/>
      <c r="GC86" s="69"/>
      <c r="GD86" s="69"/>
      <c r="GE86" s="69"/>
      <c r="GF86" s="69"/>
      <c r="GG86" s="69"/>
      <c r="GH86" s="69"/>
      <c r="GI86" s="69"/>
      <c r="GJ86" s="69"/>
      <c r="GK86" s="69"/>
      <c r="GL86" s="69"/>
      <c r="GM86" s="69"/>
      <c r="GN86" s="69"/>
      <c r="GO86" s="69"/>
      <c r="GP86" s="69"/>
      <c r="GQ86" s="69"/>
      <c r="GR86" s="69"/>
      <c r="GS86" s="69"/>
      <c r="GT86" s="69"/>
      <c r="GU86" s="69"/>
      <c r="GV86" s="69"/>
      <c r="GW86" s="69"/>
      <c r="GX86" s="69"/>
      <c r="GY86" s="69"/>
      <c r="GZ86" s="69"/>
      <c r="HA86" s="69"/>
      <c r="HB86" s="69"/>
      <c r="HC86" s="69"/>
      <c r="HD86" s="69"/>
      <c r="HE86" s="69"/>
      <c r="HF86" s="69"/>
      <c r="HG86" s="69"/>
      <c r="HH86" s="69"/>
      <c r="HI86" s="69"/>
      <c r="HJ86" s="69"/>
      <c r="HK86" s="69"/>
      <c r="HL86" s="69"/>
      <c r="HM86" s="69"/>
      <c r="HN86" s="69"/>
      <c r="HO86" s="69"/>
      <c r="HP86" s="69"/>
      <c r="HQ86" s="69"/>
      <c r="HR86" s="69"/>
      <c r="HS86" s="69"/>
      <c r="HT86" s="69"/>
      <c r="HU86" s="69"/>
      <c r="HV86" s="69"/>
      <c r="HW86" s="69"/>
      <c r="HX86" s="69"/>
      <c r="HY86" s="69"/>
      <c r="HZ86" s="69"/>
      <c r="IA86" s="69"/>
      <c r="IB86" s="69"/>
      <c r="IC86" s="69"/>
      <c r="ID86" s="69"/>
      <c r="IE86" s="69"/>
      <c r="IF86" s="69"/>
      <c r="IG86" s="69"/>
    </row>
    <row r="87" spans="1:4" s="62" customFormat="1" ht="15">
      <c r="A87" s="101" t="s">
        <v>618</v>
      </c>
      <c r="B87" s="168"/>
      <c r="C87" s="96">
        <v>5</v>
      </c>
      <c r="D87" s="96">
        <v>5</v>
      </c>
    </row>
    <row r="88" spans="1:4" s="62" customFormat="1" ht="15">
      <c r="A88" s="101" t="s">
        <v>619</v>
      </c>
      <c r="B88" s="165"/>
      <c r="C88" s="96">
        <v>50</v>
      </c>
      <c r="D88" s="96">
        <v>50</v>
      </c>
    </row>
    <row r="89" spans="1:241" s="64" customFormat="1" ht="30">
      <c r="A89" s="101" t="s">
        <v>620</v>
      </c>
      <c r="B89" s="95" t="s">
        <v>621</v>
      </c>
      <c r="C89" s="96">
        <v>960</v>
      </c>
      <c r="D89" s="96">
        <v>960</v>
      </c>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c r="IG89" s="62"/>
    </row>
    <row r="90" spans="1:241" s="64" customFormat="1" ht="15" customHeight="1">
      <c r="A90" s="97" t="s">
        <v>622</v>
      </c>
      <c r="B90" s="152" t="s">
        <v>195</v>
      </c>
      <c r="C90" s="96">
        <v>145</v>
      </c>
      <c r="D90" s="96">
        <v>145</v>
      </c>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c r="HX90" s="62"/>
      <c r="HY90" s="62"/>
      <c r="HZ90" s="62"/>
      <c r="IA90" s="62"/>
      <c r="IB90" s="62"/>
      <c r="IC90" s="62"/>
      <c r="ID90" s="62"/>
      <c r="IE90" s="62"/>
      <c r="IF90" s="62"/>
      <c r="IG90" s="62"/>
    </row>
    <row r="91" spans="1:241" s="64" customFormat="1" ht="60">
      <c r="A91" s="97" t="s">
        <v>623</v>
      </c>
      <c r="B91" s="114" t="s">
        <v>195</v>
      </c>
      <c r="C91" s="96">
        <v>9</v>
      </c>
      <c r="D91" s="96">
        <v>9</v>
      </c>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c r="IG91" s="62"/>
    </row>
    <row r="92" spans="1:241" s="64" customFormat="1" ht="15">
      <c r="A92" s="101" t="s">
        <v>624</v>
      </c>
      <c r="B92" s="164" t="s">
        <v>625</v>
      </c>
      <c r="C92" s="102">
        <v>20</v>
      </c>
      <c r="D92" s="102">
        <v>20</v>
      </c>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c r="HF92" s="62"/>
      <c r="HG92" s="62"/>
      <c r="HH92" s="62"/>
      <c r="HI92" s="62"/>
      <c r="HJ92" s="62"/>
      <c r="HK92" s="62"/>
      <c r="HL92" s="62"/>
      <c r="HM92" s="62"/>
      <c r="HN92" s="62"/>
      <c r="HO92" s="62"/>
      <c r="HP92" s="62"/>
      <c r="HQ92" s="62"/>
      <c r="HR92" s="62"/>
      <c r="HS92" s="62"/>
      <c r="HT92" s="62"/>
      <c r="HU92" s="62"/>
      <c r="HV92" s="62"/>
      <c r="HW92" s="62"/>
      <c r="HX92" s="62"/>
      <c r="HY92" s="62"/>
      <c r="HZ92" s="62"/>
      <c r="IA92" s="62"/>
      <c r="IB92" s="62"/>
      <c r="IC92" s="62"/>
      <c r="ID92" s="62"/>
      <c r="IE92" s="62"/>
      <c r="IF92" s="62"/>
      <c r="IG92" s="62"/>
    </row>
    <row r="93" spans="1:241" s="64" customFormat="1" ht="15">
      <c r="A93" s="101" t="s">
        <v>626</v>
      </c>
      <c r="B93" s="168"/>
      <c r="C93" s="96">
        <v>350</v>
      </c>
      <c r="D93" s="96">
        <v>350</v>
      </c>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c r="IG93" s="62"/>
    </row>
    <row r="94" spans="1:241" s="64" customFormat="1" ht="30">
      <c r="A94" s="101" t="s">
        <v>627</v>
      </c>
      <c r="B94" s="110" t="s">
        <v>628</v>
      </c>
      <c r="C94" s="96">
        <v>200</v>
      </c>
      <c r="D94" s="96">
        <v>200</v>
      </c>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c r="IG94" s="62"/>
    </row>
    <row r="95" spans="1:241" s="64" customFormat="1" ht="45">
      <c r="A95" s="97" t="s">
        <v>629</v>
      </c>
      <c r="B95" s="150" t="s">
        <v>630</v>
      </c>
      <c r="C95" s="91">
        <f>SUM(C96:C103)</f>
        <v>2985</v>
      </c>
      <c r="D95" s="91">
        <f>SUM(D96:D103)</f>
        <v>2985</v>
      </c>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c r="IG95" s="62"/>
    </row>
    <row r="96" spans="1:241" s="64" customFormat="1" ht="15">
      <c r="A96" s="97" t="s">
        <v>631</v>
      </c>
      <c r="B96" s="150" t="s">
        <v>192</v>
      </c>
      <c r="C96" s="96">
        <v>5</v>
      </c>
      <c r="D96" s="96">
        <v>5</v>
      </c>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c r="IG96" s="62"/>
    </row>
    <row r="97" spans="1:241" s="64" customFormat="1" ht="30">
      <c r="A97" s="97" t="s">
        <v>632</v>
      </c>
      <c r="B97" s="150" t="s">
        <v>193</v>
      </c>
      <c r="C97" s="96">
        <v>300</v>
      </c>
      <c r="D97" s="96">
        <v>300</v>
      </c>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c r="HX97" s="62"/>
      <c r="HY97" s="62"/>
      <c r="HZ97" s="62"/>
      <c r="IA97" s="62"/>
      <c r="IB97" s="62"/>
      <c r="IC97" s="62"/>
      <c r="ID97" s="62"/>
      <c r="IE97" s="62"/>
      <c r="IF97" s="62"/>
      <c r="IG97" s="62"/>
    </row>
    <row r="98" spans="1:241" s="64" customFormat="1" ht="30">
      <c r="A98" s="97" t="s">
        <v>639</v>
      </c>
      <c r="B98" s="150" t="s">
        <v>147</v>
      </c>
      <c r="C98" s="96">
        <v>65</v>
      </c>
      <c r="D98" s="96">
        <v>65</v>
      </c>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c r="HX98" s="62"/>
      <c r="HY98" s="62"/>
      <c r="HZ98" s="62"/>
      <c r="IA98" s="62"/>
      <c r="IB98" s="62"/>
      <c r="IC98" s="62"/>
      <c r="ID98" s="62"/>
      <c r="IE98" s="62"/>
      <c r="IF98" s="62"/>
      <c r="IG98" s="62"/>
    </row>
    <row r="99" spans="1:241" s="64" customFormat="1" ht="46.5" customHeight="1">
      <c r="A99" s="97" t="s">
        <v>640</v>
      </c>
      <c r="B99" s="150" t="s">
        <v>153</v>
      </c>
      <c r="C99" s="96">
        <v>30</v>
      </c>
      <c r="D99" s="96">
        <v>30</v>
      </c>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c r="HX99" s="62"/>
      <c r="HY99" s="62"/>
      <c r="HZ99" s="62"/>
      <c r="IA99" s="62"/>
      <c r="IB99" s="62"/>
      <c r="IC99" s="62"/>
      <c r="ID99" s="62"/>
      <c r="IE99" s="62"/>
      <c r="IF99" s="62"/>
      <c r="IG99" s="62"/>
    </row>
    <row r="100" spans="1:241" s="71" customFormat="1" ht="30">
      <c r="A100" s="97" t="s">
        <v>641</v>
      </c>
      <c r="B100" s="150" t="s">
        <v>204</v>
      </c>
      <c r="C100" s="115">
        <v>1500</v>
      </c>
      <c r="D100" s="115">
        <v>1500</v>
      </c>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70"/>
      <c r="CQ100" s="70"/>
      <c r="CR100" s="70"/>
      <c r="CS100" s="70"/>
      <c r="CT100" s="70"/>
      <c r="CU100" s="70"/>
      <c r="CV100" s="70"/>
      <c r="CW100" s="70"/>
      <c r="CX100" s="70"/>
      <c r="CY100" s="70"/>
      <c r="CZ100" s="70"/>
      <c r="DA100" s="70"/>
      <c r="DB100" s="70"/>
      <c r="DC100" s="70"/>
      <c r="DD100" s="70"/>
      <c r="DE100" s="70"/>
      <c r="DF100" s="70"/>
      <c r="DG100" s="70"/>
      <c r="DH100" s="70"/>
      <c r="DI100" s="70"/>
      <c r="DJ100" s="70"/>
      <c r="DK100" s="70"/>
      <c r="DL100" s="70"/>
      <c r="DM100" s="70"/>
      <c r="DN100" s="70"/>
      <c r="DO100" s="70"/>
      <c r="DP100" s="70"/>
      <c r="DQ100" s="70"/>
      <c r="DR100" s="70"/>
      <c r="DS100" s="70"/>
      <c r="DT100" s="70"/>
      <c r="DU100" s="70"/>
      <c r="DV100" s="70"/>
      <c r="DW100" s="70"/>
      <c r="DX100" s="70"/>
      <c r="DY100" s="70"/>
      <c r="DZ100" s="70"/>
      <c r="EA100" s="70"/>
      <c r="EB100" s="70"/>
      <c r="EC100" s="70"/>
      <c r="ED100" s="70"/>
      <c r="EE100" s="70"/>
      <c r="EF100" s="70"/>
      <c r="EG100" s="70"/>
      <c r="EH100" s="70"/>
      <c r="EI100" s="70"/>
      <c r="EJ100" s="70"/>
      <c r="EK100" s="70"/>
      <c r="EL100" s="70"/>
      <c r="EM100" s="70"/>
      <c r="EN100" s="70"/>
      <c r="EO100" s="70"/>
      <c r="EP100" s="70"/>
      <c r="EQ100" s="70"/>
      <c r="ER100" s="70"/>
      <c r="ES100" s="70"/>
      <c r="ET100" s="70"/>
      <c r="EU100" s="70"/>
      <c r="EV100" s="70"/>
      <c r="EW100" s="70"/>
      <c r="EX100" s="70"/>
      <c r="EY100" s="70"/>
      <c r="EZ100" s="70"/>
      <c r="FA100" s="70"/>
      <c r="FB100" s="70"/>
      <c r="FC100" s="70"/>
      <c r="FD100" s="70"/>
      <c r="FE100" s="70"/>
      <c r="FF100" s="70"/>
      <c r="FG100" s="70"/>
      <c r="FH100" s="70"/>
      <c r="FI100" s="70"/>
      <c r="FJ100" s="70"/>
      <c r="FK100" s="70"/>
      <c r="FL100" s="70"/>
      <c r="FM100" s="70"/>
      <c r="FN100" s="70"/>
      <c r="FO100" s="70"/>
      <c r="FP100" s="70"/>
      <c r="FQ100" s="70"/>
      <c r="FR100" s="70"/>
      <c r="FS100" s="70"/>
      <c r="FT100" s="70"/>
      <c r="FU100" s="70"/>
      <c r="FV100" s="70"/>
      <c r="FW100" s="70"/>
      <c r="FX100" s="70"/>
      <c r="FY100" s="70"/>
      <c r="FZ100" s="70"/>
      <c r="GA100" s="70"/>
      <c r="GB100" s="70"/>
      <c r="GC100" s="70"/>
      <c r="GD100" s="70"/>
      <c r="GE100" s="70"/>
      <c r="GF100" s="70"/>
      <c r="GG100" s="70"/>
      <c r="GH100" s="70"/>
      <c r="GI100" s="70"/>
      <c r="GJ100" s="70"/>
      <c r="GK100" s="70"/>
      <c r="GL100" s="70"/>
      <c r="GM100" s="70"/>
      <c r="GN100" s="70"/>
      <c r="GO100" s="70"/>
      <c r="GP100" s="70"/>
      <c r="GQ100" s="70"/>
      <c r="GR100" s="70"/>
      <c r="GS100" s="70"/>
      <c r="GT100" s="70"/>
      <c r="GU100" s="70"/>
      <c r="GV100" s="70"/>
      <c r="GW100" s="70"/>
      <c r="GX100" s="70"/>
      <c r="GY100" s="70"/>
      <c r="GZ100" s="70"/>
      <c r="HA100" s="70"/>
      <c r="HB100" s="70"/>
      <c r="HC100" s="70"/>
      <c r="HD100" s="70"/>
      <c r="HE100" s="70"/>
      <c r="HF100" s="70"/>
      <c r="HG100" s="70"/>
      <c r="HH100" s="70"/>
      <c r="HI100" s="70"/>
      <c r="HJ100" s="70"/>
      <c r="HK100" s="70"/>
      <c r="HL100" s="70"/>
      <c r="HM100" s="70"/>
      <c r="HN100" s="70"/>
      <c r="HO100" s="70"/>
      <c r="HP100" s="70"/>
      <c r="HQ100" s="70"/>
      <c r="HR100" s="70"/>
      <c r="HS100" s="70"/>
      <c r="HT100" s="70"/>
      <c r="HU100" s="70"/>
      <c r="HV100" s="70"/>
      <c r="HW100" s="70"/>
      <c r="HX100" s="70"/>
      <c r="HY100" s="70"/>
      <c r="HZ100" s="70"/>
      <c r="IA100" s="70"/>
      <c r="IB100" s="70"/>
      <c r="IC100" s="70"/>
      <c r="ID100" s="70"/>
      <c r="IE100" s="70"/>
      <c r="IF100" s="70"/>
      <c r="IG100" s="70"/>
    </row>
    <row r="101" spans="1:241" s="64" customFormat="1" ht="15">
      <c r="A101" s="97" t="s">
        <v>642</v>
      </c>
      <c r="B101" s="150" t="s">
        <v>643</v>
      </c>
      <c r="C101" s="96">
        <v>950</v>
      </c>
      <c r="D101" s="96">
        <v>950</v>
      </c>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c r="IG101" s="62"/>
    </row>
    <row r="102" spans="1:241" s="64" customFormat="1" ht="15">
      <c r="A102" s="97" t="s">
        <v>645</v>
      </c>
      <c r="B102" s="150" t="s">
        <v>783</v>
      </c>
      <c r="C102" s="96">
        <v>85</v>
      </c>
      <c r="D102" s="96">
        <v>85</v>
      </c>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c r="IG102" s="62"/>
    </row>
    <row r="103" spans="1:241" s="64" customFormat="1" ht="15">
      <c r="A103" s="97" t="s">
        <v>646</v>
      </c>
      <c r="B103" s="150" t="s">
        <v>173</v>
      </c>
      <c r="C103" s="96">
        <v>50</v>
      </c>
      <c r="D103" s="96">
        <v>50</v>
      </c>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c r="HX103" s="62"/>
      <c r="HY103" s="62"/>
      <c r="HZ103" s="62"/>
      <c r="IA103" s="62"/>
      <c r="IB103" s="62"/>
      <c r="IC103" s="62"/>
      <c r="ID103" s="62"/>
      <c r="IE103" s="62"/>
      <c r="IF103" s="62"/>
      <c r="IG103" s="62"/>
    </row>
    <row r="104" spans="1:241" s="64" customFormat="1" ht="14.25">
      <c r="A104" s="66" t="s">
        <v>481</v>
      </c>
      <c r="B104" s="90" t="s">
        <v>482</v>
      </c>
      <c r="C104" s="91">
        <f>C105+C106</f>
        <v>2896.1</v>
      </c>
      <c r="D104" s="91">
        <f>D105+D106</f>
        <v>2896.1</v>
      </c>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c r="HX104" s="62"/>
      <c r="HY104" s="62"/>
      <c r="HZ104" s="62"/>
      <c r="IA104" s="62"/>
      <c r="IB104" s="62"/>
      <c r="IC104" s="62"/>
      <c r="ID104" s="62"/>
      <c r="IE104" s="62"/>
      <c r="IF104" s="62"/>
      <c r="IG104" s="62"/>
    </row>
    <row r="105" spans="1:241" s="64" customFormat="1" ht="15">
      <c r="A105" s="101" t="s">
        <v>647</v>
      </c>
      <c r="B105" s="95" t="s">
        <v>643</v>
      </c>
      <c r="C105" s="96">
        <v>2865.5</v>
      </c>
      <c r="D105" s="96">
        <v>2865.5</v>
      </c>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c r="HX105" s="62"/>
      <c r="HY105" s="62"/>
      <c r="HZ105" s="62"/>
      <c r="IA105" s="62"/>
      <c r="IB105" s="62"/>
      <c r="IC105" s="62"/>
      <c r="ID105" s="62"/>
      <c r="IE105" s="62"/>
      <c r="IF105" s="62"/>
      <c r="IG105" s="62"/>
    </row>
    <row r="106" spans="1:241" s="64" customFormat="1" ht="15">
      <c r="A106" s="101" t="s">
        <v>648</v>
      </c>
      <c r="B106" s="95" t="s">
        <v>784</v>
      </c>
      <c r="C106" s="96">
        <v>30.6</v>
      </c>
      <c r="D106" s="96">
        <v>30.6</v>
      </c>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row>
    <row r="107" spans="1:241" s="64" customFormat="1" ht="14.25">
      <c r="A107" s="158" t="s">
        <v>483</v>
      </c>
      <c r="B107" s="159"/>
      <c r="C107" s="91">
        <f>C104+C74+C68+C55+C49+C41</f>
        <v>170551.90000000002</v>
      </c>
      <c r="D107" s="91">
        <f>D104+D74+D68+D55+D49+D41</f>
        <v>169852.09999999998</v>
      </c>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c r="HX107" s="62"/>
      <c r="HY107" s="62"/>
      <c r="HZ107" s="62"/>
      <c r="IA107" s="62"/>
      <c r="IB107" s="62"/>
      <c r="IC107" s="62"/>
      <c r="ID107" s="62"/>
      <c r="IE107" s="62"/>
      <c r="IF107" s="62"/>
      <c r="IG107" s="62"/>
    </row>
    <row r="108" spans="1:241" s="64" customFormat="1" ht="14.25">
      <c r="A108" s="66" t="s">
        <v>484</v>
      </c>
      <c r="B108" s="116" t="s">
        <v>485</v>
      </c>
      <c r="C108" s="91">
        <f>C107+C40</f>
        <v>1554533.9</v>
      </c>
      <c r="D108" s="91">
        <f>D107+D40</f>
        <v>1558347</v>
      </c>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c r="HX108" s="62"/>
      <c r="HY108" s="62"/>
      <c r="HZ108" s="62"/>
      <c r="IA108" s="62"/>
      <c r="IB108" s="62"/>
      <c r="IC108" s="62"/>
      <c r="ID108" s="62"/>
      <c r="IE108" s="62"/>
      <c r="IF108" s="62"/>
      <c r="IG108" s="62"/>
    </row>
    <row r="109" spans="1:241" s="64" customFormat="1" ht="42.75">
      <c r="A109" s="66" t="s">
        <v>486</v>
      </c>
      <c r="B109" s="116" t="s">
        <v>487</v>
      </c>
      <c r="C109" s="91">
        <f>C110+C114+C158+C205</f>
        <v>2893127.6999999997</v>
      </c>
      <c r="D109" s="91">
        <f>D110+D114+D158+D205</f>
        <v>2848982.8</v>
      </c>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c r="HX109" s="62"/>
      <c r="HY109" s="62"/>
      <c r="HZ109" s="62"/>
      <c r="IA109" s="62"/>
      <c r="IB109" s="62"/>
      <c r="IC109" s="62"/>
      <c r="ID109" s="62"/>
      <c r="IE109" s="62"/>
      <c r="IF109" s="62"/>
      <c r="IG109" s="62"/>
    </row>
    <row r="110" spans="1:241" s="64" customFormat="1" ht="28.5">
      <c r="A110" s="66" t="s">
        <v>488</v>
      </c>
      <c r="B110" s="90" t="s">
        <v>489</v>
      </c>
      <c r="C110" s="91">
        <f>C111+C112+C113</f>
        <v>97188</v>
      </c>
      <c r="D110" s="91">
        <f>D111+D112+D113</f>
        <v>97188</v>
      </c>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c r="HX110" s="62"/>
      <c r="HY110" s="62"/>
      <c r="HZ110" s="62"/>
      <c r="IA110" s="62"/>
      <c r="IB110" s="62"/>
      <c r="IC110" s="62"/>
      <c r="ID110" s="62"/>
      <c r="IE110" s="62"/>
      <c r="IF110" s="62"/>
      <c r="IG110" s="62"/>
    </row>
    <row r="111" spans="1:241" s="64" customFormat="1" ht="45">
      <c r="A111" s="101" t="s">
        <v>490</v>
      </c>
      <c r="B111" s="95" t="s">
        <v>491</v>
      </c>
      <c r="C111" s="96">
        <v>97188</v>
      </c>
      <c r="D111" s="96">
        <v>97188</v>
      </c>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c r="HX111" s="62"/>
      <c r="HY111" s="62"/>
      <c r="HZ111" s="62"/>
      <c r="IA111" s="62"/>
      <c r="IB111" s="62"/>
      <c r="IC111" s="62"/>
      <c r="ID111" s="62"/>
      <c r="IE111" s="62"/>
      <c r="IF111" s="62"/>
      <c r="IG111" s="62"/>
    </row>
    <row r="112" spans="1:241" s="64" customFormat="1" ht="45" hidden="1">
      <c r="A112" s="101" t="s">
        <v>490</v>
      </c>
      <c r="B112" s="95" t="s">
        <v>492</v>
      </c>
      <c r="C112" s="96">
        <v>0</v>
      </c>
      <c r="D112" s="96">
        <v>0</v>
      </c>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c r="IG112" s="62"/>
    </row>
    <row r="113" spans="1:241" s="64" customFormat="1" ht="30" hidden="1">
      <c r="A113" s="101" t="s">
        <v>493</v>
      </c>
      <c r="B113" s="95" t="s">
        <v>494</v>
      </c>
      <c r="C113" s="96">
        <v>0</v>
      </c>
      <c r="D113" s="96">
        <v>0</v>
      </c>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c r="EU113" s="62"/>
      <c r="EV113" s="62"/>
      <c r="EW113" s="62"/>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62"/>
      <c r="HC113" s="62"/>
      <c r="HD113" s="62"/>
      <c r="HE113" s="62"/>
      <c r="HF113" s="62"/>
      <c r="HG113" s="62"/>
      <c r="HH113" s="62"/>
      <c r="HI113" s="62"/>
      <c r="HJ113" s="62"/>
      <c r="HK113" s="62"/>
      <c r="HL113" s="62"/>
      <c r="HM113" s="62"/>
      <c r="HN113" s="62"/>
      <c r="HO113" s="62"/>
      <c r="HP113" s="62"/>
      <c r="HQ113" s="62"/>
      <c r="HR113" s="62"/>
      <c r="HS113" s="62"/>
      <c r="HT113" s="62"/>
      <c r="HU113" s="62"/>
      <c r="HV113" s="62"/>
      <c r="HW113" s="62"/>
      <c r="HX113" s="62"/>
      <c r="HY113" s="62"/>
      <c r="HZ113" s="62"/>
      <c r="IA113" s="62"/>
      <c r="IB113" s="62"/>
      <c r="IC113" s="62"/>
      <c r="ID113" s="62"/>
      <c r="IE113" s="62"/>
      <c r="IF113" s="62"/>
      <c r="IG113" s="62"/>
    </row>
    <row r="114" spans="1:241" s="64" customFormat="1" ht="28.5">
      <c r="A114" s="66" t="s">
        <v>495</v>
      </c>
      <c r="B114" s="90" t="s">
        <v>496</v>
      </c>
      <c r="C114" s="91">
        <f>SUM(C115:C157)</f>
        <v>220478.2</v>
      </c>
      <c r="D114" s="91">
        <f>SUM(D115:D157)</f>
        <v>158970.00000000003</v>
      </c>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62"/>
      <c r="HC114" s="62"/>
      <c r="HD114" s="62"/>
      <c r="HE114" s="62"/>
      <c r="HF114" s="62"/>
      <c r="HG114" s="62"/>
      <c r="HH114" s="62"/>
      <c r="HI114" s="62"/>
      <c r="HJ114" s="62"/>
      <c r="HK114" s="62"/>
      <c r="HL114" s="62"/>
      <c r="HM114" s="62"/>
      <c r="HN114" s="62"/>
      <c r="HO114" s="62"/>
      <c r="HP114" s="62"/>
      <c r="HQ114" s="62"/>
      <c r="HR114" s="62"/>
      <c r="HS114" s="62"/>
      <c r="HT114" s="62"/>
      <c r="HU114" s="62"/>
      <c r="HV114" s="62"/>
      <c r="HW114" s="62"/>
      <c r="HX114" s="62"/>
      <c r="HY114" s="62"/>
      <c r="HZ114" s="62"/>
      <c r="IA114" s="62"/>
      <c r="IB114" s="62"/>
      <c r="IC114" s="62"/>
      <c r="ID114" s="62"/>
      <c r="IE114" s="62"/>
      <c r="IF114" s="62"/>
      <c r="IG114" s="62"/>
    </row>
    <row r="115" spans="1:241" s="64" customFormat="1" ht="45" hidden="1">
      <c r="A115" s="101" t="s">
        <v>649</v>
      </c>
      <c r="B115" s="93" t="s">
        <v>650</v>
      </c>
      <c r="C115" s="96"/>
      <c r="D115" s="96"/>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c r="EO115" s="62"/>
      <c r="EP115" s="62"/>
      <c r="EQ115" s="62"/>
      <c r="ER115" s="62"/>
      <c r="ES115" s="62"/>
      <c r="ET115" s="62"/>
      <c r="EU115" s="62"/>
      <c r="EV115" s="62"/>
      <c r="EW115" s="62"/>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62"/>
      <c r="HC115" s="62"/>
      <c r="HD115" s="62"/>
      <c r="HE115" s="62"/>
      <c r="HF115" s="62"/>
      <c r="HG115" s="62"/>
      <c r="HH115" s="62"/>
      <c r="HI115" s="62"/>
      <c r="HJ115" s="62"/>
      <c r="HK115" s="62"/>
      <c r="HL115" s="62"/>
      <c r="HM115" s="62"/>
      <c r="HN115" s="62"/>
      <c r="HO115" s="62"/>
      <c r="HP115" s="62"/>
      <c r="HQ115" s="62"/>
      <c r="HR115" s="62"/>
      <c r="HS115" s="62"/>
      <c r="HT115" s="62"/>
      <c r="HU115" s="62"/>
      <c r="HV115" s="62"/>
      <c r="HW115" s="62"/>
      <c r="HX115" s="62"/>
      <c r="HY115" s="62"/>
      <c r="HZ115" s="62"/>
      <c r="IA115" s="62"/>
      <c r="IB115" s="62"/>
      <c r="IC115" s="62"/>
      <c r="ID115" s="62"/>
      <c r="IE115" s="62"/>
      <c r="IF115" s="62"/>
      <c r="IG115" s="62"/>
    </row>
    <row r="116" spans="1:241" s="64" customFormat="1" ht="60" hidden="1">
      <c r="A116" s="101" t="s">
        <v>651</v>
      </c>
      <c r="B116" s="93" t="s">
        <v>652</v>
      </c>
      <c r="C116" s="96"/>
      <c r="D116" s="96"/>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c r="EU116" s="62"/>
      <c r="EV116" s="62"/>
      <c r="EW116" s="62"/>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62"/>
      <c r="HC116" s="62"/>
      <c r="HD116" s="62"/>
      <c r="HE116" s="62"/>
      <c r="HF116" s="62"/>
      <c r="HG116" s="62"/>
      <c r="HH116" s="62"/>
      <c r="HI116" s="62"/>
      <c r="HJ116" s="62"/>
      <c r="HK116" s="62"/>
      <c r="HL116" s="62"/>
      <c r="HM116" s="62"/>
      <c r="HN116" s="62"/>
      <c r="HO116" s="62"/>
      <c r="HP116" s="62"/>
      <c r="HQ116" s="62"/>
      <c r="HR116" s="62"/>
      <c r="HS116" s="62"/>
      <c r="HT116" s="62"/>
      <c r="HU116" s="62"/>
      <c r="HV116" s="62"/>
      <c r="HW116" s="62"/>
      <c r="HX116" s="62"/>
      <c r="HY116" s="62"/>
      <c r="HZ116" s="62"/>
      <c r="IA116" s="62"/>
      <c r="IB116" s="62"/>
      <c r="IC116" s="62"/>
      <c r="ID116" s="62"/>
      <c r="IE116" s="62"/>
      <c r="IF116" s="62"/>
      <c r="IG116" s="62"/>
    </row>
    <row r="117" spans="1:241" s="64" customFormat="1" ht="30">
      <c r="A117" s="101" t="s">
        <v>653</v>
      </c>
      <c r="B117" s="93" t="s">
        <v>654</v>
      </c>
      <c r="C117" s="96">
        <v>0</v>
      </c>
      <c r="D117" s="96">
        <v>4464.2</v>
      </c>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62"/>
      <c r="HC117" s="62"/>
      <c r="HD117" s="62"/>
      <c r="HE117" s="62"/>
      <c r="HF117" s="62"/>
      <c r="HG117" s="62"/>
      <c r="HH117" s="62"/>
      <c r="HI117" s="62"/>
      <c r="HJ117" s="62"/>
      <c r="HK117" s="62"/>
      <c r="HL117" s="62"/>
      <c r="HM117" s="62"/>
      <c r="HN117" s="62"/>
      <c r="HO117" s="62"/>
      <c r="HP117" s="62"/>
      <c r="HQ117" s="62"/>
      <c r="HR117" s="62"/>
      <c r="HS117" s="62"/>
      <c r="HT117" s="62"/>
      <c r="HU117" s="62"/>
      <c r="HV117" s="62"/>
      <c r="HW117" s="62"/>
      <c r="HX117" s="62"/>
      <c r="HY117" s="62"/>
      <c r="HZ117" s="62"/>
      <c r="IA117" s="62"/>
      <c r="IB117" s="62"/>
      <c r="IC117" s="62"/>
      <c r="ID117" s="62"/>
      <c r="IE117" s="62"/>
      <c r="IF117" s="62"/>
      <c r="IG117" s="62"/>
    </row>
    <row r="118" spans="1:241" s="64" customFormat="1" ht="30" hidden="1">
      <c r="A118" s="101" t="s">
        <v>655</v>
      </c>
      <c r="B118" s="93" t="s">
        <v>656</v>
      </c>
      <c r="C118" s="96"/>
      <c r="D118" s="96"/>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c r="EO118" s="62"/>
      <c r="EP118" s="62"/>
      <c r="EQ118" s="62"/>
      <c r="ER118" s="62"/>
      <c r="ES118" s="62"/>
      <c r="ET118" s="62"/>
      <c r="EU118" s="62"/>
      <c r="EV118" s="62"/>
      <c r="EW118" s="62"/>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62"/>
      <c r="HC118" s="62"/>
      <c r="HD118" s="62"/>
      <c r="HE118" s="62"/>
      <c r="HF118" s="62"/>
      <c r="HG118" s="62"/>
      <c r="HH118" s="62"/>
      <c r="HI118" s="62"/>
      <c r="HJ118" s="62"/>
      <c r="HK118" s="62"/>
      <c r="HL118" s="62"/>
      <c r="HM118" s="62"/>
      <c r="HN118" s="62"/>
      <c r="HO118" s="62"/>
      <c r="HP118" s="62"/>
      <c r="HQ118" s="62"/>
      <c r="HR118" s="62"/>
      <c r="HS118" s="62"/>
      <c r="HT118" s="62"/>
      <c r="HU118" s="62"/>
      <c r="HV118" s="62"/>
      <c r="HW118" s="62"/>
      <c r="HX118" s="62"/>
      <c r="HY118" s="62"/>
      <c r="HZ118" s="62"/>
      <c r="IA118" s="62"/>
      <c r="IB118" s="62"/>
      <c r="IC118" s="62"/>
      <c r="ID118" s="62"/>
      <c r="IE118" s="62"/>
      <c r="IF118" s="62"/>
      <c r="IG118" s="62"/>
    </row>
    <row r="119" spans="1:241" s="64" customFormat="1" ht="60" hidden="1">
      <c r="A119" s="101" t="s">
        <v>657</v>
      </c>
      <c r="B119" s="93" t="s">
        <v>658</v>
      </c>
      <c r="C119" s="96"/>
      <c r="D119" s="96"/>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62"/>
      <c r="EP119" s="62"/>
      <c r="EQ119" s="62"/>
      <c r="ER119" s="62"/>
      <c r="ES119" s="62"/>
      <c r="ET119" s="62"/>
      <c r="EU119" s="62"/>
      <c r="EV119" s="62"/>
      <c r="EW119" s="62"/>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62"/>
      <c r="HC119" s="62"/>
      <c r="HD119" s="62"/>
      <c r="HE119" s="62"/>
      <c r="HF119" s="62"/>
      <c r="HG119" s="62"/>
      <c r="HH119" s="62"/>
      <c r="HI119" s="62"/>
      <c r="HJ119" s="62"/>
      <c r="HK119" s="62"/>
      <c r="HL119" s="62"/>
      <c r="HM119" s="62"/>
      <c r="HN119" s="62"/>
      <c r="HO119" s="62"/>
      <c r="HP119" s="62"/>
      <c r="HQ119" s="62"/>
      <c r="HR119" s="62"/>
      <c r="HS119" s="62"/>
      <c r="HT119" s="62"/>
      <c r="HU119" s="62"/>
      <c r="HV119" s="62"/>
      <c r="HW119" s="62"/>
      <c r="HX119" s="62"/>
      <c r="HY119" s="62"/>
      <c r="HZ119" s="62"/>
      <c r="IA119" s="62"/>
      <c r="IB119" s="62"/>
      <c r="IC119" s="62"/>
      <c r="ID119" s="62"/>
      <c r="IE119" s="62"/>
      <c r="IF119" s="62"/>
      <c r="IG119" s="62"/>
    </row>
    <row r="120" spans="1:241" s="64" customFormat="1" ht="75">
      <c r="A120" s="101" t="s">
        <v>655</v>
      </c>
      <c r="B120" s="93" t="s">
        <v>801</v>
      </c>
      <c r="C120" s="96">
        <v>8139.5</v>
      </c>
      <c r="D120" s="96">
        <v>8139.5</v>
      </c>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62"/>
      <c r="EK120" s="62"/>
      <c r="EL120" s="62"/>
      <c r="EM120" s="62"/>
      <c r="EN120" s="62"/>
      <c r="EO120" s="62"/>
      <c r="EP120" s="62"/>
      <c r="EQ120" s="62"/>
      <c r="ER120" s="62"/>
      <c r="ES120" s="62"/>
      <c r="ET120" s="62"/>
      <c r="EU120" s="62"/>
      <c r="EV120" s="62"/>
      <c r="EW120" s="62"/>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62"/>
      <c r="HC120" s="62"/>
      <c r="HD120" s="62"/>
      <c r="HE120" s="62"/>
      <c r="HF120" s="62"/>
      <c r="HG120" s="62"/>
      <c r="HH120" s="62"/>
      <c r="HI120" s="62"/>
      <c r="HJ120" s="62"/>
      <c r="HK120" s="62"/>
      <c r="HL120" s="62"/>
      <c r="HM120" s="62"/>
      <c r="HN120" s="62"/>
      <c r="HO120" s="62"/>
      <c r="HP120" s="62"/>
      <c r="HQ120" s="62"/>
      <c r="HR120" s="62"/>
      <c r="HS120" s="62"/>
      <c r="HT120" s="62"/>
      <c r="HU120" s="62"/>
      <c r="HV120" s="62"/>
      <c r="HW120" s="62"/>
      <c r="HX120" s="62"/>
      <c r="HY120" s="62"/>
      <c r="HZ120" s="62"/>
      <c r="IA120" s="62"/>
      <c r="IB120" s="62"/>
      <c r="IC120" s="62"/>
      <c r="ID120" s="62"/>
      <c r="IE120" s="62"/>
      <c r="IF120" s="62"/>
      <c r="IG120" s="62"/>
    </row>
    <row r="121" spans="1:241" s="64" customFormat="1" ht="30">
      <c r="A121" s="101" t="s">
        <v>655</v>
      </c>
      <c r="B121" s="93" t="s">
        <v>659</v>
      </c>
      <c r="C121" s="96">
        <v>17000</v>
      </c>
      <c r="D121" s="96">
        <v>17000</v>
      </c>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c r="EO121" s="62"/>
      <c r="EP121" s="62"/>
      <c r="EQ121" s="62"/>
      <c r="ER121" s="62"/>
      <c r="ES121" s="62"/>
      <c r="ET121" s="62"/>
      <c r="EU121" s="62"/>
      <c r="EV121" s="62"/>
      <c r="EW121" s="62"/>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62"/>
      <c r="HC121" s="62"/>
      <c r="HD121" s="62"/>
      <c r="HE121" s="62"/>
      <c r="HF121" s="62"/>
      <c r="HG121" s="62"/>
      <c r="HH121" s="62"/>
      <c r="HI121" s="62"/>
      <c r="HJ121" s="62"/>
      <c r="HK121" s="62"/>
      <c r="HL121" s="62"/>
      <c r="HM121" s="62"/>
      <c r="HN121" s="62"/>
      <c r="HO121" s="62"/>
      <c r="HP121" s="62"/>
      <c r="HQ121" s="62"/>
      <c r="HR121" s="62"/>
      <c r="HS121" s="62"/>
      <c r="HT121" s="62"/>
      <c r="HU121" s="62"/>
      <c r="HV121" s="62"/>
      <c r="HW121" s="62"/>
      <c r="HX121" s="62"/>
      <c r="HY121" s="62"/>
      <c r="HZ121" s="62"/>
      <c r="IA121" s="62"/>
      <c r="IB121" s="62"/>
      <c r="IC121" s="62"/>
      <c r="ID121" s="62"/>
      <c r="IE121" s="62"/>
      <c r="IF121" s="62"/>
      <c r="IG121" s="62"/>
    </row>
    <row r="122" spans="1:241" s="64" customFormat="1" ht="60">
      <c r="A122" s="101" t="s">
        <v>660</v>
      </c>
      <c r="B122" s="93" t="s">
        <v>661</v>
      </c>
      <c r="C122" s="96">
        <v>129487.5</v>
      </c>
      <c r="D122" s="96">
        <v>70262</v>
      </c>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62"/>
      <c r="EK122" s="62"/>
      <c r="EL122" s="62"/>
      <c r="EM122" s="62"/>
      <c r="EN122" s="62"/>
      <c r="EO122" s="62"/>
      <c r="EP122" s="62"/>
      <c r="EQ122" s="62"/>
      <c r="ER122" s="62"/>
      <c r="ES122" s="62"/>
      <c r="ET122" s="62"/>
      <c r="EU122" s="62"/>
      <c r="EV122" s="62"/>
      <c r="EW122" s="62"/>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62"/>
      <c r="HC122" s="62"/>
      <c r="HD122" s="62"/>
      <c r="HE122" s="62"/>
      <c r="HF122" s="62"/>
      <c r="HG122" s="62"/>
      <c r="HH122" s="62"/>
      <c r="HI122" s="62"/>
      <c r="HJ122" s="62"/>
      <c r="HK122" s="62"/>
      <c r="HL122" s="62"/>
      <c r="HM122" s="62"/>
      <c r="HN122" s="62"/>
      <c r="HO122" s="62"/>
      <c r="HP122" s="62"/>
      <c r="HQ122" s="62"/>
      <c r="HR122" s="62"/>
      <c r="HS122" s="62"/>
      <c r="HT122" s="62"/>
      <c r="HU122" s="62"/>
      <c r="HV122" s="62"/>
      <c r="HW122" s="62"/>
      <c r="HX122" s="62"/>
      <c r="HY122" s="62"/>
      <c r="HZ122" s="62"/>
      <c r="IA122" s="62"/>
      <c r="IB122" s="62"/>
      <c r="IC122" s="62"/>
      <c r="ID122" s="62"/>
      <c r="IE122" s="62"/>
      <c r="IF122" s="62"/>
      <c r="IG122" s="62"/>
    </row>
    <row r="123" spans="1:241" s="64" customFormat="1" ht="45" hidden="1">
      <c r="A123" s="117" t="s">
        <v>662</v>
      </c>
      <c r="B123" s="105" t="s">
        <v>663</v>
      </c>
      <c r="C123" s="96"/>
      <c r="D123" s="96"/>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c r="EO123" s="62"/>
      <c r="EP123" s="62"/>
      <c r="EQ123" s="62"/>
      <c r="ER123" s="62"/>
      <c r="ES123" s="62"/>
      <c r="ET123" s="62"/>
      <c r="EU123" s="62"/>
      <c r="EV123" s="62"/>
      <c r="EW123" s="62"/>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62"/>
      <c r="HC123" s="62"/>
      <c r="HD123" s="62"/>
      <c r="HE123" s="62"/>
      <c r="HF123" s="62"/>
      <c r="HG123" s="62"/>
      <c r="HH123" s="62"/>
      <c r="HI123" s="62"/>
      <c r="HJ123" s="62"/>
      <c r="HK123" s="62"/>
      <c r="HL123" s="62"/>
      <c r="HM123" s="62"/>
      <c r="HN123" s="62"/>
      <c r="HO123" s="62"/>
      <c r="HP123" s="62"/>
      <c r="HQ123" s="62"/>
      <c r="HR123" s="62"/>
      <c r="HS123" s="62"/>
      <c r="HT123" s="62"/>
      <c r="HU123" s="62"/>
      <c r="HV123" s="62"/>
      <c r="HW123" s="62"/>
      <c r="HX123" s="62"/>
      <c r="HY123" s="62"/>
      <c r="HZ123" s="62"/>
      <c r="IA123" s="62"/>
      <c r="IB123" s="62"/>
      <c r="IC123" s="62"/>
      <c r="ID123" s="62"/>
      <c r="IE123" s="62"/>
      <c r="IF123" s="62"/>
      <c r="IG123" s="62"/>
    </row>
    <row r="124" spans="1:241" s="64" customFormat="1" ht="45" hidden="1">
      <c r="A124" s="117" t="s">
        <v>664</v>
      </c>
      <c r="B124" s="95" t="s">
        <v>665</v>
      </c>
      <c r="C124" s="96"/>
      <c r="D124" s="96"/>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62"/>
      <c r="HC124" s="62"/>
      <c r="HD124" s="62"/>
      <c r="HE124" s="62"/>
      <c r="HF124" s="62"/>
      <c r="HG124" s="62"/>
      <c r="HH124" s="62"/>
      <c r="HI124" s="62"/>
      <c r="HJ124" s="62"/>
      <c r="HK124" s="62"/>
      <c r="HL124" s="62"/>
      <c r="HM124" s="62"/>
      <c r="HN124" s="62"/>
      <c r="HO124" s="62"/>
      <c r="HP124" s="62"/>
      <c r="HQ124" s="62"/>
      <c r="HR124" s="62"/>
      <c r="HS124" s="62"/>
      <c r="HT124" s="62"/>
      <c r="HU124" s="62"/>
      <c r="HV124" s="62"/>
      <c r="HW124" s="62"/>
      <c r="HX124" s="62"/>
      <c r="HY124" s="62"/>
      <c r="HZ124" s="62"/>
      <c r="IA124" s="62"/>
      <c r="IB124" s="62"/>
      <c r="IC124" s="62"/>
      <c r="ID124" s="62"/>
      <c r="IE124" s="62"/>
      <c r="IF124" s="62"/>
      <c r="IG124" s="62"/>
    </row>
    <row r="125" spans="1:241" s="64" customFormat="1" ht="75" hidden="1">
      <c r="A125" s="117" t="s">
        <v>666</v>
      </c>
      <c r="B125" s="95" t="s">
        <v>667</v>
      </c>
      <c r="C125" s="96"/>
      <c r="D125" s="96"/>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62"/>
      <c r="HC125" s="62"/>
      <c r="HD125" s="62"/>
      <c r="HE125" s="62"/>
      <c r="HF125" s="62"/>
      <c r="HG125" s="62"/>
      <c r="HH125" s="62"/>
      <c r="HI125" s="62"/>
      <c r="HJ125" s="62"/>
      <c r="HK125" s="62"/>
      <c r="HL125" s="62"/>
      <c r="HM125" s="62"/>
      <c r="HN125" s="62"/>
      <c r="HO125" s="62"/>
      <c r="HP125" s="62"/>
      <c r="HQ125" s="62"/>
      <c r="HR125" s="62"/>
      <c r="HS125" s="62"/>
      <c r="HT125" s="62"/>
      <c r="HU125" s="62"/>
      <c r="HV125" s="62"/>
      <c r="HW125" s="62"/>
      <c r="HX125" s="62"/>
      <c r="HY125" s="62"/>
      <c r="HZ125" s="62"/>
      <c r="IA125" s="62"/>
      <c r="IB125" s="62"/>
      <c r="IC125" s="62"/>
      <c r="ID125" s="62"/>
      <c r="IE125" s="62"/>
      <c r="IF125" s="62"/>
      <c r="IG125" s="62"/>
    </row>
    <row r="126" spans="1:241" s="64" customFormat="1" ht="45">
      <c r="A126" s="101" t="s">
        <v>668</v>
      </c>
      <c r="B126" s="93" t="s">
        <v>795</v>
      </c>
      <c r="C126" s="96">
        <v>1584.7</v>
      </c>
      <c r="D126" s="96">
        <v>1584.7</v>
      </c>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c r="EO126" s="62"/>
      <c r="EP126" s="62"/>
      <c r="EQ126" s="62"/>
      <c r="ER126" s="62"/>
      <c r="ES126" s="62"/>
      <c r="ET126" s="62"/>
      <c r="EU126" s="62"/>
      <c r="EV126" s="62"/>
      <c r="EW126" s="62"/>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62"/>
      <c r="HC126" s="62"/>
      <c r="HD126" s="62"/>
      <c r="HE126" s="62"/>
      <c r="HF126" s="62"/>
      <c r="HG126" s="62"/>
      <c r="HH126" s="62"/>
      <c r="HI126" s="62"/>
      <c r="HJ126" s="62"/>
      <c r="HK126" s="62"/>
      <c r="HL126" s="62"/>
      <c r="HM126" s="62"/>
      <c r="HN126" s="62"/>
      <c r="HO126" s="62"/>
      <c r="HP126" s="62"/>
      <c r="HQ126" s="62"/>
      <c r="HR126" s="62"/>
      <c r="HS126" s="62"/>
      <c r="HT126" s="62"/>
      <c r="HU126" s="62"/>
      <c r="HV126" s="62"/>
      <c r="HW126" s="62"/>
      <c r="HX126" s="62"/>
      <c r="HY126" s="62"/>
      <c r="HZ126" s="62"/>
      <c r="IA126" s="62"/>
      <c r="IB126" s="62"/>
      <c r="IC126" s="62"/>
      <c r="ID126" s="62"/>
      <c r="IE126" s="62"/>
      <c r="IF126" s="62"/>
      <c r="IG126" s="62"/>
    </row>
    <row r="127" spans="1:241" s="71" customFormat="1" ht="60" hidden="1">
      <c r="A127" s="101" t="s">
        <v>669</v>
      </c>
      <c r="B127" s="93" t="s">
        <v>670</v>
      </c>
      <c r="C127" s="96"/>
      <c r="D127" s="96"/>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c r="BL127" s="70"/>
      <c r="BM127" s="70"/>
      <c r="BN127" s="70"/>
      <c r="BO127" s="70"/>
      <c r="BP127" s="70"/>
      <c r="BQ127" s="70"/>
      <c r="BR127" s="70"/>
      <c r="BS127" s="70"/>
      <c r="BT127" s="70"/>
      <c r="BU127" s="70"/>
      <c r="BV127" s="70"/>
      <c r="BW127" s="70"/>
      <c r="BX127" s="70"/>
      <c r="BY127" s="70"/>
      <c r="BZ127" s="70"/>
      <c r="CA127" s="70"/>
      <c r="CB127" s="70"/>
      <c r="CC127" s="70"/>
      <c r="CD127" s="70"/>
      <c r="CE127" s="70"/>
      <c r="CF127" s="70"/>
      <c r="CG127" s="70"/>
      <c r="CH127" s="70"/>
      <c r="CI127" s="70"/>
      <c r="CJ127" s="70"/>
      <c r="CK127" s="70"/>
      <c r="CL127" s="70"/>
      <c r="CM127" s="70"/>
      <c r="CN127" s="70"/>
      <c r="CO127" s="70"/>
      <c r="CP127" s="70"/>
      <c r="CQ127" s="70"/>
      <c r="CR127" s="70"/>
      <c r="CS127" s="70"/>
      <c r="CT127" s="70"/>
      <c r="CU127" s="70"/>
      <c r="CV127" s="70"/>
      <c r="CW127" s="70"/>
      <c r="CX127" s="70"/>
      <c r="CY127" s="70"/>
      <c r="CZ127" s="70"/>
      <c r="DA127" s="70"/>
      <c r="DB127" s="70"/>
      <c r="DC127" s="70"/>
      <c r="DD127" s="70"/>
      <c r="DE127" s="70"/>
      <c r="DF127" s="70"/>
      <c r="DG127" s="70"/>
      <c r="DH127" s="70"/>
      <c r="DI127" s="70"/>
      <c r="DJ127" s="70"/>
      <c r="DK127" s="70"/>
      <c r="DL127" s="70"/>
      <c r="DM127" s="70"/>
      <c r="DN127" s="70"/>
      <c r="DO127" s="70"/>
      <c r="DP127" s="70"/>
      <c r="DQ127" s="70"/>
      <c r="DR127" s="70"/>
      <c r="DS127" s="70"/>
      <c r="DT127" s="70"/>
      <c r="DU127" s="70"/>
      <c r="DV127" s="70"/>
      <c r="DW127" s="70"/>
      <c r="DX127" s="70"/>
      <c r="DY127" s="70"/>
      <c r="DZ127" s="70"/>
      <c r="EA127" s="70"/>
      <c r="EB127" s="70"/>
      <c r="EC127" s="70"/>
      <c r="ED127" s="70"/>
      <c r="EE127" s="70"/>
      <c r="EF127" s="70"/>
      <c r="EG127" s="70"/>
      <c r="EH127" s="70"/>
      <c r="EI127" s="70"/>
      <c r="EJ127" s="70"/>
      <c r="EK127" s="70"/>
      <c r="EL127" s="70"/>
      <c r="EM127" s="70"/>
      <c r="EN127" s="70"/>
      <c r="EO127" s="70"/>
      <c r="EP127" s="70"/>
      <c r="EQ127" s="70"/>
      <c r="ER127" s="70"/>
      <c r="ES127" s="70"/>
      <c r="ET127" s="70"/>
      <c r="EU127" s="70"/>
      <c r="EV127" s="70"/>
      <c r="EW127" s="70"/>
      <c r="EX127" s="70"/>
      <c r="EY127" s="70"/>
      <c r="EZ127" s="70"/>
      <c r="FA127" s="70"/>
      <c r="FB127" s="70"/>
      <c r="FC127" s="70"/>
      <c r="FD127" s="70"/>
      <c r="FE127" s="70"/>
      <c r="FF127" s="70"/>
      <c r="FG127" s="70"/>
      <c r="FH127" s="70"/>
      <c r="FI127" s="70"/>
      <c r="FJ127" s="70"/>
      <c r="FK127" s="70"/>
      <c r="FL127" s="70"/>
      <c r="FM127" s="70"/>
      <c r="FN127" s="70"/>
      <c r="FO127" s="70"/>
      <c r="FP127" s="70"/>
      <c r="FQ127" s="70"/>
      <c r="FR127" s="70"/>
      <c r="FS127" s="70"/>
      <c r="FT127" s="70"/>
      <c r="FU127" s="70"/>
      <c r="FV127" s="70"/>
      <c r="FW127" s="70"/>
      <c r="FX127" s="70"/>
      <c r="FY127" s="70"/>
      <c r="FZ127" s="70"/>
      <c r="GA127" s="70"/>
      <c r="GB127" s="70"/>
      <c r="GC127" s="70"/>
      <c r="GD127" s="70"/>
      <c r="GE127" s="70"/>
      <c r="GF127" s="70"/>
      <c r="GG127" s="70"/>
      <c r="GH127" s="70"/>
      <c r="GI127" s="70"/>
      <c r="GJ127" s="70"/>
      <c r="GK127" s="70"/>
      <c r="GL127" s="70"/>
      <c r="GM127" s="70"/>
      <c r="GN127" s="70"/>
      <c r="GO127" s="70"/>
      <c r="GP127" s="70"/>
      <c r="GQ127" s="70"/>
      <c r="GR127" s="70"/>
      <c r="GS127" s="70"/>
      <c r="GT127" s="70"/>
      <c r="GU127" s="70"/>
      <c r="GV127" s="70"/>
      <c r="GW127" s="70"/>
      <c r="GX127" s="70"/>
      <c r="GY127" s="70"/>
      <c r="GZ127" s="70"/>
      <c r="HA127" s="70"/>
      <c r="HB127" s="70"/>
      <c r="HC127" s="70"/>
      <c r="HD127" s="70"/>
      <c r="HE127" s="70"/>
      <c r="HF127" s="70"/>
      <c r="HG127" s="70"/>
      <c r="HH127" s="70"/>
      <c r="HI127" s="70"/>
      <c r="HJ127" s="70"/>
      <c r="HK127" s="70"/>
      <c r="HL127" s="70"/>
      <c r="HM127" s="70"/>
      <c r="HN127" s="70"/>
      <c r="HO127" s="70"/>
      <c r="HP127" s="70"/>
      <c r="HQ127" s="70"/>
      <c r="HR127" s="70"/>
      <c r="HS127" s="70"/>
      <c r="HT127" s="70"/>
      <c r="HU127" s="70"/>
      <c r="HV127" s="70"/>
      <c r="HW127" s="70"/>
      <c r="HX127" s="70"/>
      <c r="HY127" s="70"/>
      <c r="HZ127" s="70"/>
      <c r="IA127" s="70"/>
      <c r="IB127" s="70"/>
      <c r="IC127" s="70"/>
      <c r="ID127" s="70"/>
      <c r="IE127" s="70"/>
      <c r="IF127" s="70"/>
      <c r="IG127" s="70"/>
    </row>
    <row r="128" spans="1:241" s="64" customFormat="1" ht="45">
      <c r="A128" s="118" t="s">
        <v>671</v>
      </c>
      <c r="B128" s="119" t="s">
        <v>672</v>
      </c>
      <c r="C128" s="96">
        <v>15.1</v>
      </c>
      <c r="D128" s="96">
        <v>15.1</v>
      </c>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62"/>
      <c r="EK128" s="62"/>
      <c r="EL128" s="62"/>
      <c r="EM128" s="62"/>
      <c r="EN128" s="62"/>
      <c r="EO128" s="62"/>
      <c r="EP128" s="62"/>
      <c r="EQ128" s="62"/>
      <c r="ER128" s="62"/>
      <c r="ES128" s="62"/>
      <c r="ET128" s="62"/>
      <c r="EU128" s="62"/>
      <c r="EV128" s="62"/>
      <c r="EW128" s="62"/>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62"/>
      <c r="HC128" s="62"/>
      <c r="HD128" s="62"/>
      <c r="HE128" s="62"/>
      <c r="HF128" s="62"/>
      <c r="HG128" s="62"/>
      <c r="HH128" s="62"/>
      <c r="HI128" s="62"/>
      <c r="HJ128" s="62"/>
      <c r="HK128" s="62"/>
      <c r="HL128" s="62"/>
      <c r="HM128" s="62"/>
      <c r="HN128" s="62"/>
      <c r="HO128" s="62"/>
      <c r="HP128" s="62"/>
      <c r="HQ128" s="62"/>
      <c r="HR128" s="62"/>
      <c r="HS128" s="62"/>
      <c r="HT128" s="62"/>
      <c r="HU128" s="62"/>
      <c r="HV128" s="62"/>
      <c r="HW128" s="62"/>
      <c r="HX128" s="62"/>
      <c r="HY128" s="62"/>
      <c r="HZ128" s="62"/>
      <c r="IA128" s="62"/>
      <c r="IB128" s="62"/>
      <c r="IC128" s="62"/>
      <c r="ID128" s="62"/>
      <c r="IE128" s="62"/>
      <c r="IF128" s="62"/>
      <c r="IG128" s="62"/>
    </row>
    <row r="129" spans="1:241" s="64" customFormat="1" ht="45" hidden="1">
      <c r="A129" s="117" t="s">
        <v>673</v>
      </c>
      <c r="B129" s="105" t="s">
        <v>674</v>
      </c>
      <c r="C129" s="96"/>
      <c r="D129" s="96"/>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62"/>
      <c r="EK129" s="62"/>
      <c r="EL129" s="62"/>
      <c r="EM129" s="62"/>
      <c r="EN129" s="62"/>
      <c r="EO129" s="62"/>
      <c r="EP129" s="62"/>
      <c r="EQ129" s="62"/>
      <c r="ER129" s="62"/>
      <c r="ES129" s="62"/>
      <c r="ET129" s="62"/>
      <c r="EU129" s="62"/>
      <c r="EV129" s="62"/>
      <c r="EW129" s="62"/>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62"/>
      <c r="HC129" s="62"/>
      <c r="HD129" s="62"/>
      <c r="HE129" s="62"/>
      <c r="HF129" s="62"/>
      <c r="HG129" s="62"/>
      <c r="HH129" s="62"/>
      <c r="HI129" s="62"/>
      <c r="HJ129" s="62"/>
      <c r="HK129" s="62"/>
      <c r="HL129" s="62"/>
      <c r="HM129" s="62"/>
      <c r="HN129" s="62"/>
      <c r="HO129" s="62"/>
      <c r="HP129" s="62"/>
      <c r="HQ129" s="62"/>
      <c r="HR129" s="62"/>
      <c r="HS129" s="62"/>
      <c r="HT129" s="62"/>
      <c r="HU129" s="62"/>
      <c r="HV129" s="62"/>
      <c r="HW129" s="62"/>
      <c r="HX129" s="62"/>
      <c r="HY129" s="62"/>
      <c r="HZ129" s="62"/>
      <c r="IA129" s="62"/>
      <c r="IB129" s="62"/>
      <c r="IC129" s="62"/>
      <c r="ID129" s="62"/>
      <c r="IE129" s="62"/>
      <c r="IF129" s="62"/>
      <c r="IG129" s="62"/>
    </row>
    <row r="130" spans="1:241" s="64" customFormat="1" ht="60" hidden="1">
      <c r="A130" s="117" t="s">
        <v>675</v>
      </c>
      <c r="B130" s="105" t="s">
        <v>334</v>
      </c>
      <c r="C130" s="96"/>
      <c r="D130" s="96"/>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c r="EO130" s="62"/>
      <c r="EP130" s="62"/>
      <c r="EQ130" s="62"/>
      <c r="ER130" s="62"/>
      <c r="ES130" s="62"/>
      <c r="ET130" s="62"/>
      <c r="EU130" s="62"/>
      <c r="EV130" s="62"/>
      <c r="EW130" s="62"/>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62"/>
      <c r="HC130" s="62"/>
      <c r="HD130" s="62"/>
      <c r="HE130" s="62"/>
      <c r="HF130" s="62"/>
      <c r="HG130" s="62"/>
      <c r="HH130" s="62"/>
      <c r="HI130" s="62"/>
      <c r="HJ130" s="62"/>
      <c r="HK130" s="62"/>
      <c r="HL130" s="62"/>
      <c r="HM130" s="62"/>
      <c r="HN130" s="62"/>
      <c r="HO130" s="62"/>
      <c r="HP130" s="62"/>
      <c r="HQ130" s="62"/>
      <c r="HR130" s="62"/>
      <c r="HS130" s="62"/>
      <c r="HT130" s="62"/>
      <c r="HU130" s="62"/>
      <c r="HV130" s="62"/>
      <c r="HW130" s="62"/>
      <c r="HX130" s="62"/>
      <c r="HY130" s="62"/>
      <c r="HZ130" s="62"/>
      <c r="IA130" s="62"/>
      <c r="IB130" s="62"/>
      <c r="IC130" s="62"/>
      <c r="ID130" s="62"/>
      <c r="IE130" s="62"/>
      <c r="IF130" s="62"/>
      <c r="IG130" s="62"/>
    </row>
    <row r="131" spans="1:241" s="64" customFormat="1" ht="45">
      <c r="A131" s="117" t="s">
        <v>675</v>
      </c>
      <c r="B131" s="105" t="s">
        <v>676</v>
      </c>
      <c r="C131" s="96">
        <v>8012.3</v>
      </c>
      <c r="D131" s="96">
        <v>1972.6</v>
      </c>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c r="EO131" s="62"/>
      <c r="EP131" s="62"/>
      <c r="EQ131" s="62"/>
      <c r="ER131" s="62"/>
      <c r="ES131" s="62"/>
      <c r="ET131" s="62"/>
      <c r="EU131" s="62"/>
      <c r="EV131" s="62"/>
      <c r="EW131" s="62"/>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62"/>
      <c r="HC131" s="62"/>
      <c r="HD131" s="62"/>
      <c r="HE131" s="62"/>
      <c r="HF131" s="62"/>
      <c r="HG131" s="62"/>
      <c r="HH131" s="62"/>
      <c r="HI131" s="62"/>
      <c r="HJ131" s="62"/>
      <c r="HK131" s="62"/>
      <c r="HL131" s="62"/>
      <c r="HM131" s="62"/>
      <c r="HN131" s="62"/>
      <c r="HO131" s="62"/>
      <c r="HP131" s="62"/>
      <c r="HQ131" s="62"/>
      <c r="HR131" s="62"/>
      <c r="HS131" s="62"/>
      <c r="HT131" s="62"/>
      <c r="HU131" s="62"/>
      <c r="HV131" s="62"/>
      <c r="HW131" s="62"/>
      <c r="HX131" s="62"/>
      <c r="HY131" s="62"/>
      <c r="HZ131" s="62"/>
      <c r="IA131" s="62"/>
      <c r="IB131" s="62"/>
      <c r="IC131" s="62"/>
      <c r="ID131" s="62"/>
      <c r="IE131" s="62"/>
      <c r="IF131" s="62"/>
      <c r="IG131" s="62"/>
    </row>
    <row r="132" spans="1:241" s="64" customFormat="1" ht="75" hidden="1">
      <c r="A132" s="117" t="s">
        <v>677</v>
      </c>
      <c r="B132" s="95" t="s">
        <v>678</v>
      </c>
      <c r="C132" s="96"/>
      <c r="D132" s="96"/>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c r="EO132" s="62"/>
      <c r="EP132" s="62"/>
      <c r="EQ132" s="62"/>
      <c r="ER132" s="62"/>
      <c r="ES132" s="62"/>
      <c r="ET132" s="62"/>
      <c r="EU132" s="62"/>
      <c r="EV132" s="62"/>
      <c r="EW132" s="62"/>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62"/>
      <c r="HC132" s="62"/>
      <c r="HD132" s="62"/>
      <c r="HE132" s="62"/>
      <c r="HF132" s="62"/>
      <c r="HG132" s="62"/>
      <c r="HH132" s="62"/>
      <c r="HI132" s="62"/>
      <c r="HJ132" s="62"/>
      <c r="HK132" s="62"/>
      <c r="HL132" s="62"/>
      <c r="HM132" s="62"/>
      <c r="HN132" s="62"/>
      <c r="HO132" s="62"/>
      <c r="HP132" s="62"/>
      <c r="HQ132" s="62"/>
      <c r="HR132" s="62"/>
      <c r="HS132" s="62"/>
      <c r="HT132" s="62"/>
      <c r="HU132" s="62"/>
      <c r="HV132" s="62"/>
      <c r="HW132" s="62"/>
      <c r="HX132" s="62"/>
      <c r="HY132" s="62"/>
      <c r="HZ132" s="62"/>
      <c r="IA132" s="62"/>
      <c r="IB132" s="62"/>
      <c r="IC132" s="62"/>
      <c r="ID132" s="62"/>
      <c r="IE132" s="62"/>
      <c r="IF132" s="62"/>
      <c r="IG132" s="62"/>
    </row>
    <row r="133" spans="1:241" s="67" customFormat="1" ht="60">
      <c r="A133" s="117" t="s">
        <v>677</v>
      </c>
      <c r="B133" s="95" t="s">
        <v>679</v>
      </c>
      <c r="C133" s="96">
        <v>227.5</v>
      </c>
      <c r="D133" s="96">
        <v>0</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62"/>
      <c r="EK133" s="62"/>
      <c r="EL133" s="62"/>
      <c r="EM133" s="62"/>
      <c r="EN133" s="62"/>
      <c r="EO133" s="62"/>
      <c r="EP133" s="62"/>
      <c r="EQ133" s="62"/>
      <c r="ER133" s="62"/>
      <c r="ES133" s="62"/>
      <c r="ET133" s="62"/>
      <c r="EU133" s="62"/>
      <c r="EV133" s="62"/>
      <c r="EW133" s="62"/>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62"/>
      <c r="HC133" s="62"/>
      <c r="HD133" s="62"/>
      <c r="HE133" s="62"/>
      <c r="HF133" s="62"/>
      <c r="HG133" s="62"/>
      <c r="HH133" s="62"/>
      <c r="HI133" s="62"/>
      <c r="HJ133" s="62"/>
      <c r="HK133" s="62"/>
      <c r="HL133" s="62"/>
      <c r="HM133" s="62"/>
      <c r="HN133" s="62"/>
      <c r="HO133" s="62"/>
      <c r="HP133" s="62"/>
      <c r="HQ133" s="62"/>
      <c r="HR133" s="62"/>
      <c r="HS133" s="62"/>
      <c r="HT133" s="62"/>
      <c r="HU133" s="62"/>
      <c r="HV133" s="62"/>
      <c r="HW133" s="62"/>
      <c r="HX133" s="62"/>
      <c r="HY133" s="62"/>
      <c r="HZ133" s="62"/>
      <c r="IA133" s="62"/>
      <c r="IB133" s="62"/>
      <c r="IC133" s="62"/>
      <c r="ID133" s="62"/>
      <c r="IE133" s="62"/>
      <c r="IF133" s="62"/>
      <c r="IG133" s="62"/>
    </row>
    <row r="134" spans="1:241" s="67" customFormat="1" ht="60">
      <c r="A134" s="117" t="s">
        <v>677</v>
      </c>
      <c r="B134" s="95" t="s">
        <v>680</v>
      </c>
      <c r="C134" s="96">
        <v>250</v>
      </c>
      <c r="D134" s="96">
        <v>0</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c r="EO134" s="62"/>
      <c r="EP134" s="62"/>
      <c r="EQ134" s="62"/>
      <c r="ER134" s="62"/>
      <c r="ES134" s="62"/>
      <c r="ET134" s="62"/>
      <c r="EU134" s="62"/>
      <c r="EV134" s="62"/>
      <c r="EW134" s="62"/>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62"/>
      <c r="HC134" s="62"/>
      <c r="HD134" s="62"/>
      <c r="HE134" s="62"/>
      <c r="HF134" s="62"/>
      <c r="HG134" s="62"/>
      <c r="HH134" s="62"/>
      <c r="HI134" s="62"/>
      <c r="HJ134" s="62"/>
      <c r="HK134" s="62"/>
      <c r="HL134" s="62"/>
      <c r="HM134" s="62"/>
      <c r="HN134" s="62"/>
      <c r="HO134" s="62"/>
      <c r="HP134" s="62"/>
      <c r="HQ134" s="62"/>
      <c r="HR134" s="62"/>
      <c r="HS134" s="62"/>
      <c r="HT134" s="62"/>
      <c r="HU134" s="62"/>
      <c r="HV134" s="62"/>
      <c r="HW134" s="62"/>
      <c r="HX134" s="62"/>
      <c r="HY134" s="62"/>
      <c r="HZ134" s="62"/>
      <c r="IA134" s="62"/>
      <c r="IB134" s="62"/>
      <c r="IC134" s="62"/>
      <c r="ID134" s="62"/>
      <c r="IE134" s="62"/>
      <c r="IF134" s="62"/>
      <c r="IG134" s="62"/>
    </row>
    <row r="135" spans="1:241" s="67" customFormat="1" ht="75" hidden="1">
      <c r="A135" s="101" t="s">
        <v>677</v>
      </c>
      <c r="B135" s="93" t="s">
        <v>802</v>
      </c>
      <c r="C135" s="96"/>
      <c r="D135" s="96"/>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c r="EO135" s="62"/>
      <c r="EP135" s="62"/>
      <c r="EQ135" s="62"/>
      <c r="ER135" s="62"/>
      <c r="ES135" s="62"/>
      <c r="ET135" s="62"/>
      <c r="EU135" s="62"/>
      <c r="EV135" s="62"/>
      <c r="EW135" s="62"/>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62"/>
      <c r="HC135" s="62"/>
      <c r="HD135" s="62"/>
      <c r="HE135" s="62"/>
      <c r="HF135" s="62"/>
      <c r="HG135" s="62"/>
      <c r="HH135" s="62"/>
      <c r="HI135" s="62"/>
      <c r="HJ135" s="62"/>
      <c r="HK135" s="62"/>
      <c r="HL135" s="62"/>
      <c r="HM135" s="62"/>
      <c r="HN135" s="62"/>
      <c r="HO135" s="62"/>
      <c r="HP135" s="62"/>
      <c r="HQ135" s="62"/>
      <c r="HR135" s="62"/>
      <c r="HS135" s="62"/>
      <c r="HT135" s="62"/>
      <c r="HU135" s="62"/>
      <c r="HV135" s="62"/>
      <c r="HW135" s="62"/>
      <c r="HX135" s="62"/>
      <c r="HY135" s="62"/>
      <c r="HZ135" s="62"/>
      <c r="IA135" s="62"/>
      <c r="IB135" s="62"/>
      <c r="IC135" s="62"/>
      <c r="ID135" s="62"/>
      <c r="IE135" s="62"/>
      <c r="IF135" s="62"/>
      <c r="IG135" s="62"/>
    </row>
    <row r="136" spans="1:241" ht="60" hidden="1">
      <c r="A136" s="101" t="s">
        <v>497</v>
      </c>
      <c r="B136" s="95" t="s">
        <v>498</v>
      </c>
      <c r="C136" s="96"/>
      <c r="D136" s="96"/>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62"/>
      <c r="EK136" s="62"/>
      <c r="EL136" s="62"/>
      <c r="EM136" s="62"/>
      <c r="EN136" s="62"/>
      <c r="EO136" s="62"/>
      <c r="EP136" s="62"/>
      <c r="EQ136" s="62"/>
      <c r="ER136" s="62"/>
      <c r="ES136" s="62"/>
      <c r="ET136" s="62"/>
      <c r="EU136" s="62"/>
      <c r="EV136" s="62"/>
      <c r="EW136" s="62"/>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62"/>
      <c r="HC136" s="62"/>
      <c r="HD136" s="62"/>
      <c r="HE136" s="62"/>
      <c r="HF136" s="62"/>
      <c r="HG136" s="62"/>
      <c r="HH136" s="62"/>
      <c r="HI136" s="62"/>
      <c r="HJ136" s="62"/>
      <c r="HK136" s="62"/>
      <c r="HL136" s="62"/>
      <c r="HM136" s="62"/>
      <c r="HN136" s="62"/>
      <c r="HO136" s="62"/>
      <c r="HP136" s="62"/>
      <c r="HQ136" s="62"/>
      <c r="HR136" s="62"/>
      <c r="HS136" s="62"/>
      <c r="HT136" s="62"/>
      <c r="HU136" s="62"/>
      <c r="HV136" s="62"/>
      <c r="HW136" s="62"/>
      <c r="HX136" s="62"/>
      <c r="HY136" s="62"/>
      <c r="HZ136" s="62"/>
      <c r="IA136" s="62"/>
      <c r="IB136" s="62"/>
      <c r="IC136" s="62"/>
      <c r="ID136" s="62"/>
      <c r="IE136" s="62"/>
      <c r="IF136" s="62"/>
      <c r="IG136" s="62"/>
    </row>
    <row r="137" spans="1:241" ht="30">
      <c r="A137" s="101" t="s">
        <v>681</v>
      </c>
      <c r="B137" s="95" t="s">
        <v>682</v>
      </c>
      <c r="C137" s="96">
        <v>18409.1</v>
      </c>
      <c r="D137" s="96">
        <v>18409.1</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62"/>
      <c r="EK137" s="62"/>
      <c r="EL137" s="62"/>
      <c r="EM137" s="62"/>
      <c r="EN137" s="62"/>
      <c r="EO137" s="62"/>
      <c r="EP137" s="62"/>
      <c r="EQ137" s="62"/>
      <c r="ER137" s="62"/>
      <c r="ES137" s="62"/>
      <c r="ET137" s="62"/>
      <c r="EU137" s="62"/>
      <c r="EV137" s="62"/>
      <c r="EW137" s="62"/>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62"/>
      <c r="HC137" s="62"/>
      <c r="HD137" s="62"/>
      <c r="HE137" s="62"/>
      <c r="HF137" s="62"/>
      <c r="HG137" s="62"/>
      <c r="HH137" s="62"/>
      <c r="HI137" s="62"/>
      <c r="HJ137" s="62"/>
      <c r="HK137" s="62"/>
      <c r="HL137" s="62"/>
      <c r="HM137" s="62"/>
      <c r="HN137" s="62"/>
      <c r="HO137" s="62"/>
      <c r="HP137" s="62"/>
      <c r="HQ137" s="62"/>
      <c r="HR137" s="62"/>
      <c r="HS137" s="62"/>
      <c r="HT137" s="62"/>
      <c r="HU137" s="62"/>
      <c r="HV137" s="62"/>
      <c r="HW137" s="62"/>
      <c r="HX137" s="62"/>
      <c r="HY137" s="62"/>
      <c r="HZ137" s="62"/>
      <c r="IA137" s="62"/>
      <c r="IB137" s="62"/>
      <c r="IC137" s="62"/>
      <c r="ID137" s="62"/>
      <c r="IE137" s="62"/>
      <c r="IF137" s="62"/>
      <c r="IG137" s="62"/>
    </row>
    <row r="138" spans="1:241" ht="45">
      <c r="A138" s="101" t="s">
        <v>668</v>
      </c>
      <c r="B138" s="93" t="s">
        <v>683</v>
      </c>
      <c r="C138" s="96">
        <v>2016</v>
      </c>
      <c r="D138" s="96">
        <v>2016</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62"/>
      <c r="EK138" s="62"/>
      <c r="EL138" s="62"/>
      <c r="EM138" s="62"/>
      <c r="EN138" s="62"/>
      <c r="EO138" s="62"/>
      <c r="EP138" s="62"/>
      <c r="EQ138" s="62"/>
      <c r="ER138" s="62"/>
      <c r="ES138" s="62"/>
      <c r="ET138" s="62"/>
      <c r="EU138" s="62"/>
      <c r="EV138" s="62"/>
      <c r="EW138" s="62"/>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62"/>
      <c r="HC138" s="62"/>
      <c r="HD138" s="62"/>
      <c r="HE138" s="62"/>
      <c r="HF138" s="62"/>
      <c r="HG138" s="62"/>
      <c r="HH138" s="62"/>
      <c r="HI138" s="62"/>
      <c r="HJ138" s="62"/>
      <c r="HK138" s="62"/>
      <c r="HL138" s="62"/>
      <c r="HM138" s="62"/>
      <c r="HN138" s="62"/>
      <c r="HO138" s="62"/>
      <c r="HP138" s="62"/>
      <c r="HQ138" s="62"/>
      <c r="HR138" s="62"/>
      <c r="HS138" s="62"/>
      <c r="HT138" s="62"/>
      <c r="HU138" s="62"/>
      <c r="HV138" s="62"/>
      <c r="HW138" s="62"/>
      <c r="HX138" s="62"/>
      <c r="HY138" s="62"/>
      <c r="HZ138" s="62"/>
      <c r="IA138" s="62"/>
      <c r="IB138" s="62"/>
      <c r="IC138" s="62"/>
      <c r="ID138" s="62"/>
      <c r="IE138" s="62"/>
      <c r="IF138" s="62"/>
      <c r="IG138" s="62"/>
    </row>
    <row r="139" spans="1:241" ht="60" hidden="1">
      <c r="A139" s="101" t="s">
        <v>668</v>
      </c>
      <c r="B139" s="95" t="s">
        <v>684</v>
      </c>
      <c r="C139" s="96">
        <v>0</v>
      </c>
      <c r="D139" s="96">
        <v>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62"/>
      <c r="EK139" s="62"/>
      <c r="EL139" s="62"/>
      <c r="EM139" s="62"/>
      <c r="EN139" s="62"/>
      <c r="EO139" s="62"/>
      <c r="EP139" s="62"/>
      <c r="EQ139" s="62"/>
      <c r="ER139" s="62"/>
      <c r="ES139" s="62"/>
      <c r="ET139" s="62"/>
      <c r="EU139" s="62"/>
      <c r="EV139" s="62"/>
      <c r="EW139" s="62"/>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62"/>
      <c r="HC139" s="62"/>
      <c r="HD139" s="62"/>
      <c r="HE139" s="62"/>
      <c r="HF139" s="62"/>
      <c r="HG139" s="62"/>
      <c r="HH139" s="62"/>
      <c r="HI139" s="62"/>
      <c r="HJ139" s="62"/>
      <c r="HK139" s="62"/>
      <c r="HL139" s="62"/>
      <c r="HM139" s="62"/>
      <c r="HN139" s="62"/>
      <c r="HO139" s="62"/>
      <c r="HP139" s="62"/>
      <c r="HQ139" s="62"/>
      <c r="HR139" s="62"/>
      <c r="HS139" s="62"/>
      <c r="HT139" s="62"/>
      <c r="HU139" s="62"/>
      <c r="HV139" s="62"/>
      <c r="HW139" s="62"/>
      <c r="HX139" s="62"/>
      <c r="HY139" s="62"/>
      <c r="HZ139" s="62"/>
      <c r="IA139" s="62"/>
      <c r="IB139" s="62"/>
      <c r="IC139" s="62"/>
      <c r="ID139" s="62"/>
      <c r="IE139" s="62"/>
      <c r="IF139" s="62"/>
      <c r="IG139" s="62"/>
    </row>
    <row r="140" spans="1:241" ht="60">
      <c r="A140" s="101" t="s">
        <v>668</v>
      </c>
      <c r="B140" s="95" t="s">
        <v>796</v>
      </c>
      <c r="C140" s="96">
        <v>2000</v>
      </c>
      <c r="D140" s="96">
        <v>2000</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62"/>
      <c r="EK140" s="62"/>
      <c r="EL140" s="62"/>
      <c r="EM140" s="62"/>
      <c r="EN140" s="62"/>
      <c r="EO140" s="62"/>
      <c r="EP140" s="62"/>
      <c r="EQ140" s="62"/>
      <c r="ER140" s="62"/>
      <c r="ES140" s="62"/>
      <c r="ET140" s="62"/>
      <c r="EU140" s="62"/>
      <c r="EV140" s="62"/>
      <c r="EW140" s="62"/>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62"/>
      <c r="HC140" s="62"/>
      <c r="HD140" s="62"/>
      <c r="HE140" s="62"/>
      <c r="HF140" s="62"/>
      <c r="HG140" s="62"/>
      <c r="HH140" s="62"/>
      <c r="HI140" s="62"/>
      <c r="HJ140" s="62"/>
      <c r="HK140" s="62"/>
      <c r="HL140" s="62"/>
      <c r="HM140" s="62"/>
      <c r="HN140" s="62"/>
      <c r="HO140" s="62"/>
      <c r="HP140" s="62"/>
      <c r="HQ140" s="62"/>
      <c r="HR140" s="62"/>
      <c r="HS140" s="62"/>
      <c r="HT140" s="62"/>
      <c r="HU140" s="62"/>
      <c r="HV140" s="62"/>
      <c r="HW140" s="62"/>
      <c r="HX140" s="62"/>
      <c r="HY140" s="62"/>
      <c r="HZ140" s="62"/>
      <c r="IA140" s="62"/>
      <c r="IB140" s="62"/>
      <c r="IC140" s="62"/>
      <c r="ID140" s="62"/>
      <c r="IE140" s="62"/>
      <c r="IF140" s="62"/>
      <c r="IG140" s="62"/>
    </row>
    <row r="141" spans="1:241" ht="45" hidden="1">
      <c r="A141" s="101" t="s">
        <v>668</v>
      </c>
      <c r="B141" s="93" t="s">
        <v>685</v>
      </c>
      <c r="C141" s="96"/>
      <c r="D141" s="96"/>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c r="EO141" s="62"/>
      <c r="EP141" s="62"/>
      <c r="EQ141" s="62"/>
      <c r="ER141" s="62"/>
      <c r="ES141" s="62"/>
      <c r="ET141" s="62"/>
      <c r="EU141" s="62"/>
      <c r="EV141" s="62"/>
      <c r="EW141" s="62"/>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62"/>
      <c r="HC141" s="62"/>
      <c r="HD141" s="62"/>
      <c r="HE141" s="62"/>
      <c r="HF141" s="62"/>
      <c r="HG141" s="62"/>
      <c r="HH141" s="62"/>
      <c r="HI141" s="62"/>
      <c r="HJ141" s="62"/>
      <c r="HK141" s="62"/>
      <c r="HL141" s="62"/>
      <c r="HM141" s="62"/>
      <c r="HN141" s="62"/>
      <c r="HO141" s="62"/>
      <c r="HP141" s="62"/>
      <c r="HQ141" s="62"/>
      <c r="HR141" s="62"/>
      <c r="HS141" s="62"/>
      <c r="HT141" s="62"/>
      <c r="HU141" s="62"/>
      <c r="HV141" s="62"/>
      <c r="HW141" s="62"/>
      <c r="HX141" s="62"/>
      <c r="HY141" s="62"/>
      <c r="HZ141" s="62"/>
      <c r="IA141" s="62"/>
      <c r="IB141" s="62"/>
      <c r="IC141" s="62"/>
      <c r="ID141" s="62"/>
      <c r="IE141" s="62"/>
      <c r="IF141" s="62"/>
      <c r="IG141" s="62"/>
    </row>
    <row r="142" spans="1:241" ht="45" hidden="1">
      <c r="A142" s="101" t="s">
        <v>668</v>
      </c>
      <c r="B142" s="93" t="s">
        <v>686</v>
      </c>
      <c r="C142" s="96"/>
      <c r="D142" s="96"/>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62"/>
      <c r="EK142" s="62"/>
      <c r="EL142" s="62"/>
      <c r="EM142" s="62"/>
      <c r="EN142" s="62"/>
      <c r="EO142" s="62"/>
      <c r="EP142" s="62"/>
      <c r="EQ142" s="62"/>
      <c r="ER142" s="62"/>
      <c r="ES142" s="62"/>
      <c r="ET142" s="62"/>
      <c r="EU142" s="62"/>
      <c r="EV142" s="62"/>
      <c r="EW142" s="62"/>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62"/>
      <c r="HC142" s="62"/>
      <c r="HD142" s="62"/>
      <c r="HE142" s="62"/>
      <c r="HF142" s="62"/>
      <c r="HG142" s="62"/>
      <c r="HH142" s="62"/>
      <c r="HI142" s="62"/>
      <c r="HJ142" s="62"/>
      <c r="HK142" s="62"/>
      <c r="HL142" s="62"/>
      <c r="HM142" s="62"/>
      <c r="HN142" s="62"/>
      <c r="HO142" s="62"/>
      <c r="HP142" s="62"/>
      <c r="HQ142" s="62"/>
      <c r="HR142" s="62"/>
      <c r="HS142" s="62"/>
      <c r="HT142" s="62"/>
      <c r="HU142" s="62"/>
      <c r="HV142" s="62"/>
      <c r="HW142" s="62"/>
      <c r="HX142" s="62"/>
      <c r="HY142" s="62"/>
      <c r="HZ142" s="62"/>
      <c r="IA142" s="62"/>
      <c r="IB142" s="62"/>
      <c r="IC142" s="62"/>
      <c r="ID142" s="62"/>
      <c r="IE142" s="62"/>
      <c r="IF142" s="62"/>
      <c r="IG142" s="62"/>
    </row>
    <row r="143" spans="1:241" ht="60" hidden="1">
      <c r="A143" s="101" t="s">
        <v>668</v>
      </c>
      <c r="B143" s="95" t="s">
        <v>687</v>
      </c>
      <c r="C143" s="96"/>
      <c r="D143" s="96"/>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c r="EU143" s="62"/>
      <c r="EV143" s="62"/>
      <c r="EW143" s="62"/>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62"/>
      <c r="HC143" s="62"/>
      <c r="HD143" s="62"/>
      <c r="HE143" s="62"/>
      <c r="HF143" s="62"/>
      <c r="HG143" s="62"/>
      <c r="HH143" s="62"/>
      <c r="HI143" s="62"/>
      <c r="HJ143" s="62"/>
      <c r="HK143" s="62"/>
      <c r="HL143" s="62"/>
      <c r="HM143" s="62"/>
      <c r="HN143" s="62"/>
      <c r="HO143" s="62"/>
      <c r="HP143" s="62"/>
      <c r="HQ143" s="62"/>
      <c r="HR143" s="62"/>
      <c r="HS143" s="62"/>
      <c r="HT143" s="62"/>
      <c r="HU143" s="62"/>
      <c r="HV143" s="62"/>
      <c r="HW143" s="62"/>
      <c r="HX143" s="62"/>
      <c r="HY143" s="62"/>
      <c r="HZ143" s="62"/>
      <c r="IA143" s="62"/>
      <c r="IB143" s="62"/>
      <c r="IC143" s="62"/>
      <c r="ID143" s="62"/>
      <c r="IE143" s="62"/>
      <c r="IF143" s="62"/>
      <c r="IG143" s="62"/>
    </row>
    <row r="144" spans="1:241" ht="60">
      <c r="A144" s="101" t="s">
        <v>668</v>
      </c>
      <c r="B144" s="95" t="s">
        <v>688</v>
      </c>
      <c r="C144" s="96">
        <v>880.4</v>
      </c>
      <c r="D144" s="96">
        <v>880.4</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62"/>
      <c r="EK144" s="62"/>
      <c r="EL144" s="62"/>
      <c r="EM144" s="62"/>
      <c r="EN144" s="62"/>
      <c r="EO144" s="62"/>
      <c r="EP144" s="62"/>
      <c r="EQ144" s="62"/>
      <c r="ER144" s="62"/>
      <c r="ES144" s="62"/>
      <c r="ET144" s="62"/>
      <c r="EU144" s="62"/>
      <c r="EV144" s="62"/>
      <c r="EW144" s="62"/>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62"/>
      <c r="HC144" s="62"/>
      <c r="HD144" s="62"/>
      <c r="HE144" s="62"/>
      <c r="HF144" s="62"/>
      <c r="HG144" s="62"/>
      <c r="HH144" s="62"/>
      <c r="HI144" s="62"/>
      <c r="HJ144" s="62"/>
      <c r="HK144" s="62"/>
      <c r="HL144" s="62"/>
      <c r="HM144" s="62"/>
      <c r="HN144" s="62"/>
      <c r="HO144" s="62"/>
      <c r="HP144" s="62"/>
      <c r="HQ144" s="62"/>
      <c r="HR144" s="62"/>
      <c r="HS144" s="62"/>
      <c r="HT144" s="62"/>
      <c r="HU144" s="62"/>
      <c r="HV144" s="62"/>
      <c r="HW144" s="62"/>
      <c r="HX144" s="62"/>
      <c r="HY144" s="62"/>
      <c r="HZ144" s="62"/>
      <c r="IA144" s="62"/>
      <c r="IB144" s="62"/>
      <c r="IC144" s="62"/>
      <c r="ID144" s="62"/>
      <c r="IE144" s="62"/>
      <c r="IF144" s="62"/>
      <c r="IG144" s="62"/>
    </row>
    <row r="145" spans="1:241" ht="60" hidden="1">
      <c r="A145" s="101" t="s">
        <v>668</v>
      </c>
      <c r="B145" s="95" t="s">
        <v>689</v>
      </c>
      <c r="C145" s="96"/>
      <c r="D145" s="96"/>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62"/>
      <c r="EK145" s="62"/>
      <c r="EL145" s="62"/>
      <c r="EM145" s="62"/>
      <c r="EN145" s="62"/>
      <c r="EO145" s="62"/>
      <c r="EP145" s="62"/>
      <c r="EQ145" s="62"/>
      <c r="ER145" s="62"/>
      <c r="ES145" s="62"/>
      <c r="ET145" s="62"/>
      <c r="EU145" s="62"/>
      <c r="EV145" s="62"/>
      <c r="EW145" s="62"/>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62"/>
      <c r="HC145" s="62"/>
      <c r="HD145" s="62"/>
      <c r="HE145" s="62"/>
      <c r="HF145" s="62"/>
      <c r="HG145" s="62"/>
      <c r="HH145" s="62"/>
      <c r="HI145" s="62"/>
      <c r="HJ145" s="62"/>
      <c r="HK145" s="62"/>
      <c r="HL145" s="62"/>
      <c r="HM145" s="62"/>
      <c r="HN145" s="62"/>
      <c r="HO145" s="62"/>
      <c r="HP145" s="62"/>
      <c r="HQ145" s="62"/>
      <c r="HR145" s="62"/>
      <c r="HS145" s="62"/>
      <c r="HT145" s="62"/>
      <c r="HU145" s="62"/>
      <c r="HV145" s="62"/>
      <c r="HW145" s="62"/>
      <c r="HX145" s="62"/>
      <c r="HY145" s="62"/>
      <c r="HZ145" s="62"/>
      <c r="IA145" s="62"/>
      <c r="IB145" s="62"/>
      <c r="IC145" s="62"/>
      <c r="ID145" s="62"/>
      <c r="IE145" s="62"/>
      <c r="IF145" s="62"/>
      <c r="IG145" s="62"/>
    </row>
    <row r="146" spans="1:241" ht="30">
      <c r="A146" s="117" t="s">
        <v>690</v>
      </c>
      <c r="B146" s="95" t="s">
        <v>691</v>
      </c>
      <c r="C146" s="96">
        <v>19861.5</v>
      </c>
      <c r="D146" s="96">
        <v>19861.5</v>
      </c>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62"/>
      <c r="EK146" s="62"/>
      <c r="EL146" s="62"/>
      <c r="EM146" s="62"/>
      <c r="EN146" s="62"/>
      <c r="EO146" s="62"/>
      <c r="EP146" s="62"/>
      <c r="EQ146" s="62"/>
      <c r="ER146" s="62"/>
      <c r="ES146" s="62"/>
      <c r="ET146" s="62"/>
      <c r="EU146" s="62"/>
      <c r="EV146" s="62"/>
      <c r="EW146" s="62"/>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62"/>
      <c r="HC146" s="62"/>
      <c r="HD146" s="62"/>
      <c r="HE146" s="62"/>
      <c r="HF146" s="62"/>
      <c r="HG146" s="62"/>
      <c r="HH146" s="62"/>
      <c r="HI146" s="62"/>
      <c r="HJ146" s="62"/>
      <c r="HK146" s="62"/>
      <c r="HL146" s="62"/>
      <c r="HM146" s="62"/>
      <c r="HN146" s="62"/>
      <c r="HO146" s="62"/>
      <c r="HP146" s="62"/>
      <c r="HQ146" s="62"/>
      <c r="HR146" s="62"/>
      <c r="HS146" s="62"/>
      <c r="HT146" s="62"/>
      <c r="HU146" s="62"/>
      <c r="HV146" s="62"/>
      <c r="HW146" s="62"/>
      <c r="HX146" s="62"/>
      <c r="HY146" s="62"/>
      <c r="HZ146" s="62"/>
      <c r="IA146" s="62"/>
      <c r="IB146" s="62"/>
      <c r="IC146" s="62"/>
      <c r="ID146" s="62"/>
      <c r="IE146" s="62"/>
      <c r="IF146" s="62"/>
      <c r="IG146" s="62"/>
    </row>
    <row r="147" spans="1:241" s="65" customFormat="1" ht="60">
      <c r="A147" s="117" t="s">
        <v>690</v>
      </c>
      <c r="B147" s="95" t="s">
        <v>692</v>
      </c>
      <c r="C147" s="96">
        <v>503.4</v>
      </c>
      <c r="D147" s="96">
        <v>503.4</v>
      </c>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62"/>
      <c r="EK147" s="62"/>
      <c r="EL147" s="62"/>
      <c r="EM147" s="62"/>
      <c r="EN147" s="62"/>
      <c r="EO147" s="62"/>
      <c r="EP147" s="62"/>
      <c r="EQ147" s="62"/>
      <c r="ER147" s="62"/>
      <c r="ES147" s="62"/>
      <c r="ET147" s="62"/>
      <c r="EU147" s="62"/>
      <c r="EV147" s="62"/>
      <c r="EW147" s="62"/>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62"/>
      <c r="HC147" s="62"/>
      <c r="HD147" s="62"/>
      <c r="HE147" s="62"/>
      <c r="HF147" s="62"/>
      <c r="HG147" s="62"/>
      <c r="HH147" s="62"/>
      <c r="HI147" s="62"/>
      <c r="HJ147" s="62"/>
      <c r="HK147" s="62"/>
      <c r="HL147" s="62"/>
      <c r="HM147" s="62"/>
      <c r="HN147" s="62"/>
      <c r="HO147" s="62"/>
      <c r="HP147" s="62"/>
      <c r="HQ147" s="62"/>
      <c r="HR147" s="62"/>
      <c r="HS147" s="62"/>
      <c r="HT147" s="62"/>
      <c r="HU147" s="62"/>
      <c r="HV147" s="62"/>
      <c r="HW147" s="62"/>
      <c r="HX147" s="62"/>
      <c r="HY147" s="62"/>
      <c r="HZ147" s="62"/>
      <c r="IA147" s="62"/>
      <c r="IB147" s="62"/>
      <c r="IC147" s="62"/>
      <c r="ID147" s="62"/>
      <c r="IE147" s="62"/>
      <c r="IF147" s="62"/>
      <c r="IG147" s="62"/>
    </row>
    <row r="148" spans="1:241" ht="60">
      <c r="A148" s="117" t="s">
        <v>690</v>
      </c>
      <c r="B148" s="95" t="s">
        <v>693</v>
      </c>
      <c r="C148" s="96">
        <v>2832.7</v>
      </c>
      <c r="D148" s="96">
        <v>2832.7</v>
      </c>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62"/>
      <c r="EK148" s="62"/>
      <c r="EL148" s="62"/>
      <c r="EM148" s="62"/>
      <c r="EN148" s="62"/>
      <c r="EO148" s="62"/>
      <c r="EP148" s="62"/>
      <c r="EQ148" s="62"/>
      <c r="ER148" s="62"/>
      <c r="ES148" s="62"/>
      <c r="ET148" s="62"/>
      <c r="EU148" s="62"/>
      <c r="EV148" s="62"/>
      <c r="EW148" s="62"/>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62"/>
      <c r="HC148" s="62"/>
      <c r="HD148" s="62"/>
      <c r="HE148" s="62"/>
      <c r="HF148" s="62"/>
      <c r="HG148" s="62"/>
      <c r="HH148" s="62"/>
      <c r="HI148" s="62"/>
      <c r="HJ148" s="62"/>
      <c r="HK148" s="62"/>
      <c r="HL148" s="62"/>
      <c r="HM148" s="62"/>
      <c r="HN148" s="62"/>
      <c r="HO148" s="62"/>
      <c r="HP148" s="62"/>
      <c r="HQ148" s="62"/>
      <c r="HR148" s="62"/>
      <c r="HS148" s="62"/>
      <c r="HT148" s="62"/>
      <c r="HU148" s="62"/>
      <c r="HV148" s="62"/>
      <c r="HW148" s="62"/>
      <c r="HX148" s="62"/>
      <c r="HY148" s="62"/>
      <c r="HZ148" s="62"/>
      <c r="IA148" s="62"/>
      <c r="IB148" s="62"/>
      <c r="IC148" s="62"/>
      <c r="ID148" s="62"/>
      <c r="IE148" s="62"/>
      <c r="IF148" s="62"/>
      <c r="IG148" s="62"/>
    </row>
    <row r="149" spans="1:241" ht="90">
      <c r="A149" s="117" t="s">
        <v>690</v>
      </c>
      <c r="B149" s="95" t="s">
        <v>694</v>
      </c>
      <c r="C149" s="96">
        <v>7294.7</v>
      </c>
      <c r="D149" s="96">
        <v>7294.7</v>
      </c>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62"/>
      <c r="EK149" s="62"/>
      <c r="EL149" s="62"/>
      <c r="EM149" s="62"/>
      <c r="EN149" s="62"/>
      <c r="EO149" s="62"/>
      <c r="EP149" s="62"/>
      <c r="EQ149" s="62"/>
      <c r="ER149" s="62"/>
      <c r="ES149" s="62"/>
      <c r="ET149" s="62"/>
      <c r="EU149" s="62"/>
      <c r="EV149" s="62"/>
      <c r="EW149" s="62"/>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62"/>
      <c r="HC149" s="62"/>
      <c r="HD149" s="62"/>
      <c r="HE149" s="62"/>
      <c r="HF149" s="62"/>
      <c r="HG149" s="62"/>
      <c r="HH149" s="62"/>
      <c r="HI149" s="62"/>
      <c r="HJ149" s="62"/>
      <c r="HK149" s="62"/>
      <c r="HL149" s="62"/>
      <c r="HM149" s="62"/>
      <c r="HN149" s="62"/>
      <c r="HO149" s="62"/>
      <c r="HP149" s="62"/>
      <c r="HQ149" s="62"/>
      <c r="HR149" s="62"/>
      <c r="HS149" s="62"/>
      <c r="HT149" s="62"/>
      <c r="HU149" s="62"/>
      <c r="HV149" s="62"/>
      <c r="HW149" s="62"/>
      <c r="HX149" s="62"/>
      <c r="HY149" s="62"/>
      <c r="HZ149" s="62"/>
      <c r="IA149" s="62"/>
      <c r="IB149" s="62"/>
      <c r="IC149" s="62"/>
      <c r="ID149" s="62"/>
      <c r="IE149" s="62"/>
      <c r="IF149" s="62"/>
      <c r="IG149" s="62"/>
    </row>
    <row r="150" spans="1:241" ht="60" hidden="1">
      <c r="A150" s="117" t="s">
        <v>690</v>
      </c>
      <c r="B150" s="95" t="s">
        <v>695</v>
      </c>
      <c r="C150" s="96"/>
      <c r="D150" s="96"/>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62"/>
      <c r="EK150" s="62"/>
      <c r="EL150" s="62"/>
      <c r="EM150" s="62"/>
      <c r="EN150" s="62"/>
      <c r="EO150" s="62"/>
      <c r="EP150" s="62"/>
      <c r="EQ150" s="62"/>
      <c r="ER150" s="62"/>
      <c r="ES150" s="62"/>
      <c r="ET150" s="62"/>
      <c r="EU150" s="62"/>
      <c r="EV150" s="62"/>
      <c r="EW150" s="62"/>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62"/>
      <c r="HC150" s="62"/>
      <c r="HD150" s="62"/>
      <c r="HE150" s="62"/>
      <c r="HF150" s="62"/>
      <c r="HG150" s="62"/>
      <c r="HH150" s="62"/>
      <c r="HI150" s="62"/>
      <c r="HJ150" s="62"/>
      <c r="HK150" s="62"/>
      <c r="HL150" s="62"/>
      <c r="HM150" s="62"/>
      <c r="HN150" s="62"/>
      <c r="HO150" s="62"/>
      <c r="HP150" s="62"/>
      <c r="HQ150" s="62"/>
      <c r="HR150" s="62"/>
      <c r="HS150" s="62"/>
      <c r="HT150" s="62"/>
      <c r="HU150" s="62"/>
      <c r="HV150" s="62"/>
      <c r="HW150" s="62"/>
      <c r="HX150" s="62"/>
      <c r="HY150" s="62"/>
      <c r="HZ150" s="62"/>
      <c r="IA150" s="62"/>
      <c r="IB150" s="62"/>
      <c r="IC150" s="62"/>
      <c r="ID150" s="62"/>
      <c r="IE150" s="62"/>
      <c r="IF150" s="62"/>
      <c r="IG150" s="62"/>
    </row>
    <row r="151" spans="1:241" ht="75" hidden="1">
      <c r="A151" s="118" t="s">
        <v>690</v>
      </c>
      <c r="B151" s="120" t="s">
        <v>696</v>
      </c>
      <c r="C151" s="115"/>
      <c r="D151" s="115"/>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62"/>
      <c r="EK151" s="62"/>
      <c r="EL151" s="62"/>
      <c r="EM151" s="62"/>
      <c r="EN151" s="62"/>
      <c r="EO151" s="62"/>
      <c r="EP151" s="62"/>
      <c r="EQ151" s="62"/>
      <c r="ER151" s="62"/>
      <c r="ES151" s="62"/>
      <c r="ET151" s="62"/>
      <c r="EU151" s="62"/>
      <c r="EV151" s="62"/>
      <c r="EW151" s="62"/>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62"/>
      <c r="HC151" s="62"/>
      <c r="HD151" s="62"/>
      <c r="HE151" s="62"/>
      <c r="HF151" s="62"/>
      <c r="HG151" s="62"/>
      <c r="HH151" s="62"/>
      <c r="HI151" s="62"/>
      <c r="HJ151" s="62"/>
      <c r="HK151" s="62"/>
      <c r="HL151" s="62"/>
      <c r="HM151" s="62"/>
      <c r="HN151" s="62"/>
      <c r="HO151" s="62"/>
      <c r="HP151" s="62"/>
      <c r="HQ151" s="62"/>
      <c r="HR151" s="62"/>
      <c r="HS151" s="62"/>
      <c r="HT151" s="62"/>
      <c r="HU151" s="62"/>
      <c r="HV151" s="62"/>
      <c r="HW151" s="62"/>
      <c r="HX151" s="62"/>
      <c r="HY151" s="62"/>
      <c r="HZ151" s="62"/>
      <c r="IA151" s="62"/>
      <c r="IB151" s="62"/>
      <c r="IC151" s="62"/>
      <c r="ID151" s="62"/>
      <c r="IE151" s="62"/>
      <c r="IF151" s="62"/>
      <c r="IG151" s="62"/>
    </row>
    <row r="152" spans="1:241" ht="105" hidden="1">
      <c r="A152" s="117" t="s">
        <v>690</v>
      </c>
      <c r="B152" s="95" t="s">
        <v>697</v>
      </c>
      <c r="C152" s="96"/>
      <c r="D152" s="96"/>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62"/>
      <c r="EK152" s="62"/>
      <c r="EL152" s="62"/>
      <c r="EM152" s="62"/>
      <c r="EN152" s="62"/>
      <c r="EO152" s="62"/>
      <c r="EP152" s="62"/>
      <c r="EQ152" s="62"/>
      <c r="ER152" s="62"/>
      <c r="ES152" s="62"/>
      <c r="ET152" s="62"/>
      <c r="EU152" s="62"/>
      <c r="EV152" s="62"/>
      <c r="EW152" s="62"/>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62"/>
      <c r="HC152" s="62"/>
      <c r="HD152" s="62"/>
      <c r="HE152" s="62"/>
      <c r="HF152" s="62"/>
      <c r="HG152" s="62"/>
      <c r="HH152" s="62"/>
      <c r="HI152" s="62"/>
      <c r="HJ152" s="62"/>
      <c r="HK152" s="62"/>
      <c r="HL152" s="62"/>
      <c r="HM152" s="62"/>
      <c r="HN152" s="62"/>
      <c r="HO152" s="62"/>
      <c r="HP152" s="62"/>
      <c r="HQ152" s="62"/>
      <c r="HR152" s="62"/>
      <c r="HS152" s="62"/>
      <c r="HT152" s="62"/>
      <c r="HU152" s="62"/>
      <c r="HV152" s="62"/>
      <c r="HW152" s="62"/>
      <c r="HX152" s="62"/>
      <c r="HY152" s="62"/>
      <c r="HZ152" s="62"/>
      <c r="IA152" s="62"/>
      <c r="IB152" s="62"/>
      <c r="IC152" s="62"/>
      <c r="ID152" s="62"/>
      <c r="IE152" s="62"/>
      <c r="IF152" s="62"/>
      <c r="IG152" s="62"/>
    </row>
    <row r="153" spans="1:241" ht="30">
      <c r="A153" s="117" t="s">
        <v>690</v>
      </c>
      <c r="B153" s="95" t="s">
        <v>698</v>
      </c>
      <c r="C153" s="96">
        <v>296.4</v>
      </c>
      <c r="D153" s="96">
        <v>0</v>
      </c>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62"/>
      <c r="EK153" s="62"/>
      <c r="EL153" s="62"/>
      <c r="EM153" s="62"/>
      <c r="EN153" s="62"/>
      <c r="EO153" s="62"/>
      <c r="EP153" s="62"/>
      <c r="EQ153" s="62"/>
      <c r="ER153" s="62"/>
      <c r="ES153" s="62"/>
      <c r="ET153" s="62"/>
      <c r="EU153" s="62"/>
      <c r="EV153" s="62"/>
      <c r="EW153" s="62"/>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62"/>
      <c r="HC153" s="62"/>
      <c r="HD153" s="62"/>
      <c r="HE153" s="62"/>
      <c r="HF153" s="62"/>
      <c r="HG153" s="62"/>
      <c r="HH153" s="62"/>
      <c r="HI153" s="62"/>
      <c r="HJ153" s="62"/>
      <c r="HK153" s="62"/>
      <c r="HL153" s="62"/>
      <c r="HM153" s="62"/>
      <c r="HN153" s="62"/>
      <c r="HO153" s="62"/>
      <c r="HP153" s="62"/>
      <c r="HQ153" s="62"/>
      <c r="HR153" s="62"/>
      <c r="HS153" s="62"/>
      <c r="HT153" s="62"/>
      <c r="HU153" s="62"/>
      <c r="HV153" s="62"/>
      <c r="HW153" s="62"/>
      <c r="HX153" s="62"/>
      <c r="HY153" s="62"/>
      <c r="HZ153" s="62"/>
      <c r="IA153" s="62"/>
      <c r="IB153" s="62"/>
      <c r="IC153" s="62"/>
      <c r="ID153" s="62"/>
      <c r="IE153" s="62"/>
      <c r="IF153" s="62"/>
      <c r="IG153" s="62"/>
    </row>
    <row r="154" spans="1:241" ht="45">
      <c r="A154" s="121" t="s">
        <v>690</v>
      </c>
      <c r="B154" s="122" t="s">
        <v>699</v>
      </c>
      <c r="C154" s="123">
        <v>1120</v>
      </c>
      <c r="D154" s="123">
        <v>1120</v>
      </c>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62"/>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62"/>
      <c r="HC154" s="62"/>
      <c r="HD154" s="62"/>
      <c r="HE154" s="62"/>
      <c r="HF154" s="62"/>
      <c r="HG154" s="62"/>
      <c r="HH154" s="62"/>
      <c r="HI154" s="62"/>
      <c r="HJ154" s="62"/>
      <c r="HK154" s="62"/>
      <c r="HL154" s="62"/>
      <c r="HM154" s="62"/>
      <c r="HN154" s="62"/>
      <c r="HO154" s="62"/>
      <c r="HP154" s="62"/>
      <c r="HQ154" s="62"/>
      <c r="HR154" s="62"/>
      <c r="HS154" s="62"/>
      <c r="HT154" s="62"/>
      <c r="HU154" s="62"/>
      <c r="HV154" s="62"/>
      <c r="HW154" s="62"/>
      <c r="HX154" s="62"/>
      <c r="HY154" s="62"/>
      <c r="HZ154" s="62"/>
      <c r="IA154" s="62"/>
      <c r="IB154" s="62"/>
      <c r="IC154" s="62"/>
      <c r="ID154" s="62"/>
      <c r="IE154" s="62"/>
      <c r="IF154" s="62"/>
      <c r="IG154" s="62"/>
    </row>
    <row r="155" spans="1:241" ht="120">
      <c r="A155" s="117" t="s">
        <v>690</v>
      </c>
      <c r="B155" s="95" t="s">
        <v>700</v>
      </c>
      <c r="C155" s="96">
        <v>197.6</v>
      </c>
      <c r="D155" s="96">
        <v>197.6</v>
      </c>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c r="EO155" s="62"/>
      <c r="EP155" s="62"/>
      <c r="EQ155" s="62"/>
      <c r="ER155" s="62"/>
      <c r="ES155" s="62"/>
      <c r="ET155" s="62"/>
      <c r="EU155" s="62"/>
      <c r="EV155" s="62"/>
      <c r="EW155" s="62"/>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62"/>
      <c r="HC155" s="62"/>
      <c r="HD155" s="62"/>
      <c r="HE155" s="62"/>
      <c r="HF155" s="62"/>
      <c r="HG155" s="62"/>
      <c r="HH155" s="62"/>
      <c r="HI155" s="62"/>
      <c r="HJ155" s="62"/>
      <c r="HK155" s="62"/>
      <c r="HL155" s="62"/>
      <c r="HM155" s="62"/>
      <c r="HN155" s="62"/>
      <c r="HO155" s="62"/>
      <c r="HP155" s="62"/>
      <c r="HQ155" s="62"/>
      <c r="HR155" s="62"/>
      <c r="HS155" s="62"/>
      <c r="HT155" s="62"/>
      <c r="HU155" s="62"/>
      <c r="HV155" s="62"/>
      <c r="HW155" s="62"/>
      <c r="HX155" s="62"/>
      <c r="HY155" s="62"/>
      <c r="HZ155" s="62"/>
      <c r="IA155" s="62"/>
      <c r="IB155" s="62"/>
      <c r="IC155" s="62"/>
      <c r="ID155" s="62"/>
      <c r="IE155" s="62"/>
      <c r="IF155" s="62"/>
      <c r="IG155" s="62"/>
    </row>
    <row r="156" spans="1:241" ht="45" hidden="1">
      <c r="A156" s="118" t="s">
        <v>701</v>
      </c>
      <c r="B156" s="124" t="s">
        <v>702</v>
      </c>
      <c r="C156" s="96"/>
      <c r="D156" s="96"/>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c r="IC156" s="62"/>
      <c r="ID156" s="62"/>
      <c r="IE156" s="62"/>
      <c r="IF156" s="62"/>
      <c r="IG156" s="62"/>
    </row>
    <row r="157" spans="1:241" ht="60">
      <c r="A157" s="118" t="s">
        <v>701</v>
      </c>
      <c r="B157" s="124" t="s">
        <v>703</v>
      </c>
      <c r="C157" s="96">
        <v>349.8</v>
      </c>
      <c r="D157" s="96">
        <v>416.5</v>
      </c>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c r="IC157" s="62"/>
      <c r="ID157" s="62"/>
      <c r="IE157" s="62"/>
      <c r="IF157" s="62"/>
      <c r="IG157" s="62"/>
    </row>
    <row r="158" spans="1:241" ht="28.5">
      <c r="A158" s="66" t="s">
        <v>499</v>
      </c>
      <c r="B158" s="90" t="s">
        <v>500</v>
      </c>
      <c r="C158" s="91">
        <f>SUM(C159:C204)</f>
        <v>2575461.4999999995</v>
      </c>
      <c r="D158" s="91">
        <f>SUM(D159:D204)</f>
        <v>2592824.8</v>
      </c>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c r="IC158" s="62"/>
      <c r="ID158" s="62"/>
      <c r="IE158" s="62"/>
      <c r="IF158" s="62"/>
      <c r="IG158" s="62"/>
    </row>
    <row r="159" spans="1:241" ht="60">
      <c r="A159" s="101" t="s">
        <v>704</v>
      </c>
      <c r="B159" s="95" t="s">
        <v>705</v>
      </c>
      <c r="C159" s="96">
        <v>9885.1</v>
      </c>
      <c r="D159" s="96">
        <v>10264.9</v>
      </c>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c r="IC159" s="62"/>
      <c r="ID159" s="62"/>
      <c r="IE159" s="62"/>
      <c r="IF159" s="62"/>
      <c r="IG159" s="62"/>
    </row>
    <row r="160" spans="1:241" ht="45">
      <c r="A160" s="101" t="s">
        <v>706</v>
      </c>
      <c r="B160" s="95" t="s">
        <v>30</v>
      </c>
      <c r="C160" s="96">
        <v>225206.1</v>
      </c>
      <c r="D160" s="96">
        <v>225206.1</v>
      </c>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62"/>
      <c r="EK160" s="62"/>
      <c r="EL160" s="62"/>
      <c r="EM160" s="62"/>
      <c r="EN160" s="62"/>
      <c r="EO160" s="62"/>
      <c r="EP160" s="62"/>
      <c r="EQ160" s="62"/>
      <c r="ER160" s="62"/>
      <c r="ES160" s="62"/>
      <c r="ET160" s="62"/>
      <c r="EU160" s="62"/>
      <c r="EV160" s="62"/>
      <c r="EW160" s="62"/>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62"/>
      <c r="HC160" s="62"/>
      <c r="HD160" s="62"/>
      <c r="HE160" s="62"/>
      <c r="HF160" s="62"/>
      <c r="HG160" s="62"/>
      <c r="HH160" s="62"/>
      <c r="HI160" s="62"/>
      <c r="HJ160" s="62"/>
      <c r="HK160" s="62"/>
      <c r="HL160" s="62"/>
      <c r="HM160" s="62"/>
      <c r="HN160" s="62"/>
      <c r="HO160" s="62"/>
      <c r="HP160" s="62"/>
      <c r="HQ160" s="62"/>
      <c r="HR160" s="62"/>
      <c r="HS160" s="62"/>
      <c r="HT160" s="62"/>
      <c r="HU160" s="62"/>
      <c r="HV160" s="62"/>
      <c r="HW160" s="62"/>
      <c r="HX160" s="62"/>
      <c r="HY160" s="62"/>
      <c r="HZ160" s="62"/>
      <c r="IA160" s="62"/>
      <c r="IB160" s="62"/>
      <c r="IC160" s="62"/>
      <c r="ID160" s="62"/>
      <c r="IE160" s="62"/>
      <c r="IF160" s="62"/>
      <c r="IG160" s="62"/>
    </row>
    <row r="161" spans="1:241" ht="45">
      <c r="A161" s="117" t="s">
        <v>706</v>
      </c>
      <c r="B161" s="105" t="s">
        <v>707</v>
      </c>
      <c r="C161" s="96">
        <v>69.3</v>
      </c>
      <c r="D161" s="96">
        <v>69.3</v>
      </c>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62"/>
      <c r="EK161" s="62"/>
      <c r="EL161" s="62"/>
      <c r="EM161" s="62"/>
      <c r="EN161" s="62"/>
      <c r="EO161" s="62"/>
      <c r="EP161" s="62"/>
      <c r="EQ161" s="62"/>
      <c r="ER161" s="62"/>
      <c r="ES161" s="62"/>
      <c r="ET161" s="62"/>
      <c r="EU161" s="62"/>
      <c r="EV161" s="62"/>
      <c r="EW161" s="62"/>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62"/>
      <c r="HC161" s="62"/>
      <c r="HD161" s="62"/>
      <c r="HE161" s="62"/>
      <c r="HF161" s="62"/>
      <c r="HG161" s="62"/>
      <c r="HH161" s="62"/>
      <c r="HI161" s="62"/>
      <c r="HJ161" s="62"/>
      <c r="HK161" s="62"/>
      <c r="HL161" s="62"/>
      <c r="HM161" s="62"/>
      <c r="HN161" s="62"/>
      <c r="HO161" s="62"/>
      <c r="HP161" s="62"/>
      <c r="HQ161" s="62"/>
      <c r="HR161" s="62"/>
      <c r="HS161" s="62"/>
      <c r="HT161" s="62"/>
      <c r="HU161" s="62"/>
      <c r="HV161" s="62"/>
      <c r="HW161" s="62"/>
      <c r="HX161" s="62"/>
      <c r="HY161" s="62"/>
      <c r="HZ161" s="62"/>
      <c r="IA161" s="62"/>
      <c r="IB161" s="62"/>
      <c r="IC161" s="62"/>
      <c r="ID161" s="62"/>
      <c r="IE161" s="62"/>
      <c r="IF161" s="62"/>
      <c r="IG161" s="62"/>
    </row>
    <row r="162" spans="1:241" ht="60">
      <c r="A162" s="101" t="s">
        <v>708</v>
      </c>
      <c r="B162" s="95" t="s">
        <v>709</v>
      </c>
      <c r="C162" s="96">
        <v>1447.3</v>
      </c>
      <c r="D162" s="96">
        <v>1447.3</v>
      </c>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62"/>
      <c r="EK162" s="62"/>
      <c r="EL162" s="62"/>
      <c r="EM162" s="62"/>
      <c r="EN162" s="62"/>
      <c r="EO162" s="62"/>
      <c r="EP162" s="62"/>
      <c r="EQ162" s="62"/>
      <c r="ER162" s="62"/>
      <c r="ES162" s="62"/>
      <c r="ET162" s="62"/>
      <c r="EU162" s="62"/>
      <c r="EV162" s="62"/>
      <c r="EW162" s="62"/>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62"/>
      <c r="HC162" s="62"/>
      <c r="HD162" s="62"/>
      <c r="HE162" s="62"/>
      <c r="HF162" s="62"/>
      <c r="HG162" s="62"/>
      <c r="HH162" s="62"/>
      <c r="HI162" s="62"/>
      <c r="HJ162" s="62"/>
      <c r="HK162" s="62"/>
      <c r="HL162" s="62"/>
      <c r="HM162" s="62"/>
      <c r="HN162" s="62"/>
      <c r="HO162" s="62"/>
      <c r="HP162" s="62"/>
      <c r="HQ162" s="62"/>
      <c r="HR162" s="62"/>
      <c r="HS162" s="62"/>
      <c r="HT162" s="62"/>
      <c r="HU162" s="62"/>
      <c r="HV162" s="62"/>
      <c r="HW162" s="62"/>
      <c r="HX162" s="62"/>
      <c r="HY162" s="62"/>
      <c r="HZ162" s="62"/>
      <c r="IA162" s="62"/>
      <c r="IB162" s="62"/>
      <c r="IC162" s="62"/>
      <c r="ID162" s="62"/>
      <c r="IE162" s="62"/>
      <c r="IF162" s="62"/>
      <c r="IG162" s="62"/>
    </row>
    <row r="163" spans="1:241" ht="60">
      <c r="A163" s="101" t="s">
        <v>708</v>
      </c>
      <c r="B163" s="95" t="s">
        <v>710</v>
      </c>
      <c r="C163" s="96">
        <v>295.6</v>
      </c>
      <c r="D163" s="96">
        <v>295.6</v>
      </c>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c r="EU163" s="62"/>
      <c r="EV163" s="62"/>
      <c r="EW163" s="62"/>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62"/>
      <c r="HC163" s="62"/>
      <c r="HD163" s="62"/>
      <c r="HE163" s="62"/>
      <c r="HF163" s="62"/>
      <c r="HG163" s="62"/>
      <c r="HH163" s="62"/>
      <c r="HI163" s="62"/>
      <c r="HJ163" s="62"/>
      <c r="HK163" s="62"/>
      <c r="HL163" s="62"/>
      <c r="HM163" s="62"/>
      <c r="HN163" s="62"/>
      <c r="HO163" s="62"/>
      <c r="HP163" s="62"/>
      <c r="HQ163" s="62"/>
      <c r="HR163" s="62"/>
      <c r="HS163" s="62"/>
      <c r="HT163" s="62"/>
      <c r="HU163" s="62"/>
      <c r="HV163" s="62"/>
      <c r="HW163" s="62"/>
      <c r="HX163" s="62"/>
      <c r="HY163" s="62"/>
      <c r="HZ163" s="62"/>
      <c r="IA163" s="62"/>
      <c r="IB163" s="62"/>
      <c r="IC163" s="62"/>
      <c r="ID163" s="62"/>
      <c r="IE163" s="62"/>
      <c r="IF163" s="62"/>
      <c r="IG163" s="62"/>
    </row>
    <row r="164" spans="1:241" ht="75" hidden="1">
      <c r="A164" s="101" t="s">
        <v>708</v>
      </c>
      <c r="B164" s="95" t="s">
        <v>711</v>
      </c>
      <c r="C164" s="96"/>
      <c r="D164" s="96"/>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62"/>
      <c r="HC164" s="62"/>
      <c r="HD164" s="62"/>
      <c r="HE164" s="62"/>
      <c r="HF164" s="62"/>
      <c r="HG164" s="62"/>
      <c r="HH164" s="62"/>
      <c r="HI164" s="62"/>
      <c r="HJ164" s="62"/>
      <c r="HK164" s="62"/>
      <c r="HL164" s="62"/>
      <c r="HM164" s="62"/>
      <c r="HN164" s="62"/>
      <c r="HO164" s="62"/>
      <c r="HP164" s="62"/>
      <c r="HQ164" s="62"/>
      <c r="HR164" s="62"/>
      <c r="HS164" s="62"/>
      <c r="HT164" s="62"/>
      <c r="HU164" s="62"/>
      <c r="HV164" s="62"/>
      <c r="HW164" s="62"/>
      <c r="HX164" s="62"/>
      <c r="HY164" s="62"/>
      <c r="HZ164" s="62"/>
      <c r="IA164" s="62"/>
      <c r="IB164" s="62"/>
      <c r="IC164" s="62"/>
      <c r="ID164" s="62"/>
      <c r="IE164" s="62"/>
      <c r="IF164" s="62"/>
      <c r="IG164" s="62"/>
    </row>
    <row r="165" spans="1:241" ht="105" hidden="1">
      <c r="A165" s="101" t="s">
        <v>712</v>
      </c>
      <c r="B165" s="95" t="s">
        <v>713</v>
      </c>
      <c r="C165" s="96"/>
      <c r="D165" s="96"/>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62"/>
      <c r="HC165" s="62"/>
      <c r="HD165" s="62"/>
      <c r="HE165" s="62"/>
      <c r="HF165" s="62"/>
      <c r="HG165" s="62"/>
      <c r="HH165" s="62"/>
      <c r="HI165" s="62"/>
      <c r="HJ165" s="62"/>
      <c r="HK165" s="62"/>
      <c r="HL165" s="62"/>
      <c r="HM165" s="62"/>
      <c r="HN165" s="62"/>
      <c r="HO165" s="62"/>
      <c r="HP165" s="62"/>
      <c r="HQ165" s="62"/>
      <c r="HR165" s="62"/>
      <c r="HS165" s="62"/>
      <c r="HT165" s="62"/>
      <c r="HU165" s="62"/>
      <c r="HV165" s="62"/>
      <c r="HW165" s="62"/>
      <c r="HX165" s="62"/>
      <c r="HY165" s="62"/>
      <c r="HZ165" s="62"/>
      <c r="IA165" s="62"/>
      <c r="IB165" s="62"/>
      <c r="IC165" s="62"/>
      <c r="ID165" s="62"/>
      <c r="IE165" s="62"/>
      <c r="IF165" s="62"/>
      <c r="IG165" s="62"/>
    </row>
    <row r="166" spans="1:241" ht="60">
      <c r="A166" s="101" t="s">
        <v>712</v>
      </c>
      <c r="B166" s="95" t="s">
        <v>224</v>
      </c>
      <c r="C166" s="96">
        <v>50370.5</v>
      </c>
      <c r="D166" s="96">
        <v>50370.5</v>
      </c>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c r="IC166" s="62"/>
      <c r="ID166" s="62"/>
      <c r="IE166" s="62"/>
      <c r="IF166" s="62"/>
      <c r="IG166" s="62"/>
    </row>
    <row r="167" spans="1:241" ht="75">
      <c r="A167" s="101" t="s">
        <v>708</v>
      </c>
      <c r="B167" s="95" t="s">
        <v>714</v>
      </c>
      <c r="C167" s="96">
        <v>99.2</v>
      </c>
      <c r="D167" s="96">
        <v>99.2</v>
      </c>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c r="IC167" s="62"/>
      <c r="ID167" s="62"/>
      <c r="IE167" s="62"/>
      <c r="IF167" s="62"/>
      <c r="IG167" s="62"/>
    </row>
    <row r="168" spans="1:241" ht="60">
      <c r="A168" s="101" t="s">
        <v>708</v>
      </c>
      <c r="B168" s="95" t="s">
        <v>715</v>
      </c>
      <c r="C168" s="96">
        <v>378</v>
      </c>
      <c r="D168" s="96">
        <v>378</v>
      </c>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62"/>
      <c r="HC168" s="62"/>
      <c r="HD168" s="62"/>
      <c r="HE168" s="62"/>
      <c r="HF168" s="62"/>
      <c r="HG168" s="62"/>
      <c r="HH168" s="62"/>
      <c r="HI168" s="62"/>
      <c r="HJ168" s="62"/>
      <c r="HK168" s="62"/>
      <c r="HL168" s="62"/>
      <c r="HM168" s="62"/>
      <c r="HN168" s="62"/>
      <c r="HO168" s="62"/>
      <c r="HP168" s="62"/>
      <c r="HQ168" s="62"/>
      <c r="HR168" s="62"/>
      <c r="HS168" s="62"/>
      <c r="HT168" s="62"/>
      <c r="HU168" s="62"/>
      <c r="HV168" s="62"/>
      <c r="HW168" s="62"/>
      <c r="HX168" s="62"/>
      <c r="HY168" s="62"/>
      <c r="HZ168" s="62"/>
      <c r="IA168" s="62"/>
      <c r="IB168" s="62"/>
      <c r="IC168" s="62"/>
      <c r="ID168" s="62"/>
      <c r="IE168" s="62"/>
      <c r="IF168" s="62"/>
      <c r="IG168" s="62"/>
    </row>
    <row r="169" spans="1:241" ht="75">
      <c r="A169" s="101" t="s">
        <v>708</v>
      </c>
      <c r="B169" s="95" t="s">
        <v>716</v>
      </c>
      <c r="C169" s="96">
        <v>401.2</v>
      </c>
      <c r="D169" s="96">
        <v>401.2</v>
      </c>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62"/>
      <c r="HC169" s="62"/>
      <c r="HD169" s="62"/>
      <c r="HE169" s="62"/>
      <c r="HF169" s="62"/>
      <c r="HG169" s="62"/>
      <c r="HH169" s="62"/>
      <c r="HI169" s="62"/>
      <c r="HJ169" s="62"/>
      <c r="HK169" s="62"/>
      <c r="HL169" s="62"/>
      <c r="HM169" s="62"/>
      <c r="HN169" s="62"/>
      <c r="HO169" s="62"/>
      <c r="HP169" s="62"/>
      <c r="HQ169" s="62"/>
      <c r="HR169" s="62"/>
      <c r="HS169" s="62"/>
      <c r="HT169" s="62"/>
      <c r="HU169" s="62"/>
      <c r="HV169" s="62"/>
      <c r="HW169" s="62"/>
      <c r="HX169" s="62"/>
      <c r="HY169" s="62"/>
      <c r="HZ169" s="62"/>
      <c r="IA169" s="62"/>
      <c r="IB169" s="62"/>
      <c r="IC169" s="62"/>
      <c r="ID169" s="62"/>
      <c r="IE169" s="62"/>
      <c r="IF169" s="62"/>
      <c r="IG169" s="62"/>
    </row>
    <row r="170" spans="1:241" ht="60">
      <c r="A170" s="101" t="s">
        <v>717</v>
      </c>
      <c r="B170" s="95" t="s">
        <v>718</v>
      </c>
      <c r="C170" s="96">
        <v>18920.5</v>
      </c>
      <c r="D170" s="96">
        <v>18920.5</v>
      </c>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c r="HQ170" s="62"/>
      <c r="HR170" s="62"/>
      <c r="HS170" s="62"/>
      <c r="HT170" s="62"/>
      <c r="HU170" s="62"/>
      <c r="HV170" s="62"/>
      <c r="HW170" s="62"/>
      <c r="HX170" s="62"/>
      <c r="HY170" s="62"/>
      <c r="HZ170" s="62"/>
      <c r="IA170" s="62"/>
      <c r="IB170" s="62"/>
      <c r="IC170" s="62"/>
      <c r="ID170" s="62"/>
      <c r="IE170" s="62"/>
      <c r="IF170" s="62"/>
      <c r="IG170" s="62"/>
    </row>
    <row r="171" spans="1:241" ht="60">
      <c r="A171" s="101" t="s">
        <v>717</v>
      </c>
      <c r="B171" s="95" t="s">
        <v>719</v>
      </c>
      <c r="C171" s="96">
        <v>5901.6</v>
      </c>
      <c r="D171" s="96">
        <v>5901.6</v>
      </c>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c r="HQ171" s="62"/>
      <c r="HR171" s="62"/>
      <c r="HS171" s="62"/>
      <c r="HT171" s="62"/>
      <c r="HU171" s="62"/>
      <c r="HV171" s="62"/>
      <c r="HW171" s="62"/>
      <c r="HX171" s="62"/>
      <c r="HY171" s="62"/>
      <c r="HZ171" s="62"/>
      <c r="IA171" s="62"/>
      <c r="IB171" s="62"/>
      <c r="IC171" s="62"/>
      <c r="ID171" s="62"/>
      <c r="IE171" s="62"/>
      <c r="IF171" s="62"/>
      <c r="IG171" s="62"/>
    </row>
    <row r="172" spans="1:241" ht="75">
      <c r="A172" s="101" t="s">
        <v>717</v>
      </c>
      <c r="B172" s="95" t="s">
        <v>720</v>
      </c>
      <c r="C172" s="96">
        <v>8897.6</v>
      </c>
      <c r="D172" s="96">
        <v>9260.8</v>
      </c>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c r="IC172" s="62"/>
      <c r="ID172" s="62"/>
      <c r="IE172" s="62"/>
      <c r="IF172" s="62"/>
      <c r="IG172" s="62"/>
    </row>
    <row r="173" spans="1:241" ht="60">
      <c r="A173" s="101" t="s">
        <v>717</v>
      </c>
      <c r="B173" s="95" t="s">
        <v>721</v>
      </c>
      <c r="C173" s="96">
        <v>5874.4</v>
      </c>
      <c r="D173" s="96">
        <v>5874.4</v>
      </c>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62"/>
      <c r="HC173" s="62"/>
      <c r="HD173" s="62"/>
      <c r="HE173" s="62"/>
      <c r="HF173" s="62"/>
      <c r="HG173" s="62"/>
      <c r="HH173" s="62"/>
      <c r="HI173" s="62"/>
      <c r="HJ173" s="62"/>
      <c r="HK173" s="62"/>
      <c r="HL173" s="62"/>
      <c r="HM173" s="62"/>
      <c r="HN173" s="62"/>
      <c r="HO173" s="62"/>
      <c r="HP173" s="62"/>
      <c r="HQ173" s="62"/>
      <c r="HR173" s="62"/>
      <c r="HS173" s="62"/>
      <c r="HT173" s="62"/>
      <c r="HU173" s="62"/>
      <c r="HV173" s="62"/>
      <c r="HW173" s="62"/>
      <c r="HX173" s="62"/>
      <c r="HY173" s="62"/>
      <c r="HZ173" s="62"/>
      <c r="IA173" s="62"/>
      <c r="IB173" s="62"/>
      <c r="IC173" s="62"/>
      <c r="ID173" s="62"/>
      <c r="IE173" s="62"/>
      <c r="IF173" s="62"/>
      <c r="IG173" s="62"/>
    </row>
    <row r="174" spans="1:4" ht="45">
      <c r="A174" s="101" t="s">
        <v>717</v>
      </c>
      <c r="B174" s="95" t="s">
        <v>722</v>
      </c>
      <c r="C174" s="96">
        <v>60133.3</v>
      </c>
      <c r="D174" s="96">
        <v>62468.8</v>
      </c>
    </row>
    <row r="175" spans="1:4" ht="60">
      <c r="A175" s="101" t="s">
        <v>717</v>
      </c>
      <c r="B175" s="95" t="s">
        <v>723</v>
      </c>
      <c r="C175" s="96">
        <v>2058.8</v>
      </c>
      <c r="D175" s="96">
        <v>2141.2</v>
      </c>
    </row>
    <row r="176" spans="1:4" ht="60">
      <c r="A176" s="117" t="s">
        <v>717</v>
      </c>
      <c r="B176" s="105" t="s">
        <v>724</v>
      </c>
      <c r="C176" s="96">
        <v>743.7</v>
      </c>
      <c r="D176" s="96">
        <v>743.7</v>
      </c>
    </row>
    <row r="177" spans="1:4" ht="60">
      <c r="A177" s="101" t="s">
        <v>717</v>
      </c>
      <c r="B177" s="95" t="s">
        <v>725</v>
      </c>
      <c r="C177" s="96">
        <v>18710.1</v>
      </c>
      <c r="D177" s="96">
        <v>19458.5</v>
      </c>
    </row>
    <row r="178" spans="1:4" ht="75">
      <c r="A178" s="101" t="s">
        <v>717</v>
      </c>
      <c r="B178" s="95" t="s">
        <v>798</v>
      </c>
      <c r="C178" s="96">
        <v>197586.6</v>
      </c>
      <c r="D178" s="96">
        <v>205490.1</v>
      </c>
    </row>
    <row r="179" spans="1:4" ht="90" hidden="1">
      <c r="A179" s="101" t="s">
        <v>717</v>
      </c>
      <c r="B179" s="95" t="s">
        <v>726</v>
      </c>
      <c r="C179" s="96"/>
      <c r="D179" s="96"/>
    </row>
    <row r="180" spans="1:4" ht="75">
      <c r="A180" s="101" t="s">
        <v>717</v>
      </c>
      <c r="B180" s="95" t="s">
        <v>727</v>
      </c>
      <c r="C180" s="96">
        <v>111779.9</v>
      </c>
      <c r="D180" s="96">
        <v>111779.9</v>
      </c>
    </row>
    <row r="181" spans="1:4" ht="75">
      <c r="A181" s="101" t="s">
        <v>717</v>
      </c>
      <c r="B181" s="95" t="s">
        <v>728</v>
      </c>
      <c r="C181" s="96">
        <v>71511</v>
      </c>
      <c r="D181" s="96">
        <v>72328.4</v>
      </c>
    </row>
    <row r="182" spans="1:4" ht="75">
      <c r="A182" s="101" t="s">
        <v>717</v>
      </c>
      <c r="B182" s="95" t="s">
        <v>729</v>
      </c>
      <c r="C182" s="96">
        <v>644.6</v>
      </c>
      <c r="D182" s="96">
        <v>671</v>
      </c>
    </row>
    <row r="183" spans="1:4" ht="75">
      <c r="A183" s="101" t="s">
        <v>717</v>
      </c>
      <c r="B183" s="95" t="s">
        <v>730</v>
      </c>
      <c r="C183" s="96">
        <v>51.8</v>
      </c>
      <c r="D183" s="96">
        <v>51.8</v>
      </c>
    </row>
    <row r="184" spans="1:4" ht="60">
      <c r="A184" s="101" t="s">
        <v>717</v>
      </c>
      <c r="B184" s="95" t="s">
        <v>731</v>
      </c>
      <c r="C184" s="96">
        <v>75006</v>
      </c>
      <c r="D184" s="96">
        <v>75386.3</v>
      </c>
    </row>
    <row r="185" spans="1:4" ht="90">
      <c r="A185" s="101" t="s">
        <v>732</v>
      </c>
      <c r="B185" s="95" t="s">
        <v>733</v>
      </c>
      <c r="C185" s="96">
        <v>2977.9</v>
      </c>
      <c r="D185" s="96">
        <v>2977.9</v>
      </c>
    </row>
    <row r="186" spans="1:4" ht="75">
      <c r="A186" s="101" t="s">
        <v>732</v>
      </c>
      <c r="B186" s="95" t="s">
        <v>765</v>
      </c>
      <c r="C186" s="96">
        <v>7180.6</v>
      </c>
      <c r="D186" s="96">
        <v>7180.6</v>
      </c>
    </row>
    <row r="187" spans="1:4" ht="120">
      <c r="A187" s="101" t="s">
        <v>732</v>
      </c>
      <c r="B187" s="95" t="s">
        <v>766</v>
      </c>
      <c r="C187" s="96">
        <v>42757.6</v>
      </c>
      <c r="D187" s="96">
        <v>42757.6</v>
      </c>
    </row>
    <row r="188" spans="1:4" ht="90">
      <c r="A188" s="101" t="s">
        <v>732</v>
      </c>
      <c r="B188" s="95" t="s">
        <v>767</v>
      </c>
      <c r="C188" s="96">
        <v>748674.1</v>
      </c>
      <c r="D188" s="96">
        <v>748674.1</v>
      </c>
    </row>
    <row r="189" spans="1:4" ht="75">
      <c r="A189" s="101" t="s">
        <v>732</v>
      </c>
      <c r="B189" s="95" t="s">
        <v>768</v>
      </c>
      <c r="C189" s="96">
        <v>550813</v>
      </c>
      <c r="D189" s="96">
        <v>550813</v>
      </c>
    </row>
    <row r="190" spans="1:4" ht="75">
      <c r="A190" s="101" t="s">
        <v>732</v>
      </c>
      <c r="B190" s="95" t="s">
        <v>769</v>
      </c>
      <c r="C190" s="96">
        <v>22335</v>
      </c>
      <c r="D190" s="96">
        <v>22335</v>
      </c>
    </row>
    <row r="191" spans="1:4" ht="45">
      <c r="A191" s="101" t="s">
        <v>734</v>
      </c>
      <c r="B191" s="95" t="s">
        <v>4</v>
      </c>
      <c r="C191" s="96">
        <v>59572.5</v>
      </c>
      <c r="D191" s="96">
        <v>59717.3</v>
      </c>
    </row>
    <row r="192" spans="1:4" ht="75">
      <c r="A192" s="101" t="s">
        <v>735</v>
      </c>
      <c r="B192" s="95" t="s">
        <v>736</v>
      </c>
      <c r="C192" s="96">
        <v>31687.8</v>
      </c>
      <c r="D192" s="96">
        <v>31687.8</v>
      </c>
    </row>
    <row r="193" spans="1:4" ht="60">
      <c r="A193" s="101" t="s">
        <v>737</v>
      </c>
      <c r="B193" s="95" t="s">
        <v>738</v>
      </c>
      <c r="C193" s="96">
        <v>19827.1</v>
      </c>
      <c r="D193" s="96">
        <v>19827.1</v>
      </c>
    </row>
    <row r="194" spans="1:4" ht="45">
      <c r="A194" s="101" t="s">
        <v>739</v>
      </c>
      <c r="B194" s="95" t="s">
        <v>740</v>
      </c>
      <c r="C194" s="96">
        <v>24</v>
      </c>
      <c r="D194" s="96">
        <v>25.1</v>
      </c>
    </row>
    <row r="195" spans="1:4" ht="60" hidden="1">
      <c r="A195" s="101" t="s">
        <v>737</v>
      </c>
      <c r="B195" s="95" t="s">
        <v>738</v>
      </c>
      <c r="C195" s="96"/>
      <c r="D195" s="96"/>
    </row>
    <row r="196" spans="1:4" ht="60">
      <c r="A196" s="101" t="s">
        <v>741</v>
      </c>
      <c r="B196" s="95" t="s">
        <v>185</v>
      </c>
      <c r="C196" s="96">
        <v>2201.7</v>
      </c>
      <c r="D196" s="96">
        <v>2383.3</v>
      </c>
    </row>
    <row r="197" spans="1:4" ht="60">
      <c r="A197" s="101" t="s">
        <v>742</v>
      </c>
      <c r="B197" s="95" t="s">
        <v>137</v>
      </c>
      <c r="C197" s="96">
        <v>14591.3</v>
      </c>
      <c r="D197" s="96">
        <v>15175.1</v>
      </c>
    </row>
    <row r="198" spans="1:4" ht="30">
      <c r="A198" s="117" t="s">
        <v>743</v>
      </c>
      <c r="B198" s="95" t="s">
        <v>27</v>
      </c>
      <c r="C198" s="96">
        <v>113334.7</v>
      </c>
      <c r="D198" s="96">
        <v>113334.7</v>
      </c>
    </row>
    <row r="199" spans="1:4" ht="60">
      <c r="A199" s="117" t="s">
        <v>744</v>
      </c>
      <c r="B199" s="95" t="s">
        <v>28</v>
      </c>
      <c r="C199" s="96">
        <v>34.3</v>
      </c>
      <c r="D199" s="96">
        <v>34.3</v>
      </c>
    </row>
    <row r="200" spans="1:4" ht="90">
      <c r="A200" s="101" t="s">
        <v>745</v>
      </c>
      <c r="B200" s="95" t="s">
        <v>138</v>
      </c>
      <c r="C200" s="96">
        <v>88412.9</v>
      </c>
      <c r="D200" s="96">
        <v>91537.7</v>
      </c>
    </row>
    <row r="201" spans="1:4" ht="45" hidden="1">
      <c r="A201" s="101" t="s">
        <v>746</v>
      </c>
      <c r="B201" s="95" t="s">
        <v>237</v>
      </c>
      <c r="C201" s="96"/>
      <c r="D201" s="96"/>
    </row>
    <row r="202" spans="1:4" ht="30">
      <c r="A202" s="101" t="s">
        <v>747</v>
      </c>
      <c r="B202" s="95" t="s">
        <v>748</v>
      </c>
      <c r="C202" s="96">
        <v>4916.8</v>
      </c>
      <c r="D202" s="96">
        <v>5207.1</v>
      </c>
    </row>
    <row r="203" spans="1:4" ht="60">
      <c r="A203" s="125" t="s">
        <v>749</v>
      </c>
      <c r="B203" s="126" t="s">
        <v>799</v>
      </c>
      <c r="C203" s="96">
        <v>148</v>
      </c>
      <c r="D203" s="96">
        <v>148</v>
      </c>
    </row>
    <row r="204" spans="1:4" ht="45" hidden="1">
      <c r="A204" s="101" t="s">
        <v>749</v>
      </c>
      <c r="B204" s="95" t="s">
        <v>750</v>
      </c>
      <c r="C204" s="96"/>
      <c r="D204" s="96"/>
    </row>
    <row r="205" spans="1:4" ht="15">
      <c r="A205" s="66" t="s">
        <v>501</v>
      </c>
      <c r="B205" s="90" t="s">
        <v>502</v>
      </c>
      <c r="C205" s="91">
        <f>SUM(C206:C207)</f>
        <v>0</v>
      </c>
      <c r="D205" s="91">
        <f>SUM(D206:D207)</f>
        <v>0</v>
      </c>
    </row>
    <row r="206" spans="1:4" ht="90" hidden="1">
      <c r="A206" s="101" t="s">
        <v>751</v>
      </c>
      <c r="B206" s="95" t="s">
        <v>752</v>
      </c>
      <c r="C206" s="96">
        <v>0</v>
      </c>
      <c r="D206" s="96">
        <v>0</v>
      </c>
    </row>
    <row r="207" spans="1:4" ht="45" hidden="1">
      <c r="A207" s="101" t="s">
        <v>753</v>
      </c>
      <c r="B207" s="95" t="s">
        <v>754</v>
      </c>
      <c r="C207" s="96"/>
      <c r="D207" s="96"/>
    </row>
    <row r="208" spans="1:4" ht="28.5">
      <c r="A208" s="66" t="s">
        <v>503</v>
      </c>
      <c r="B208" s="90" t="s">
        <v>800</v>
      </c>
      <c r="C208" s="91">
        <f>C209+C210</f>
        <v>0</v>
      </c>
      <c r="D208" s="91">
        <f>D209+D210</f>
        <v>0</v>
      </c>
    </row>
    <row r="209" spans="1:4" ht="45" hidden="1">
      <c r="A209" s="101" t="s">
        <v>755</v>
      </c>
      <c r="B209" s="95" t="s">
        <v>756</v>
      </c>
      <c r="C209" s="91"/>
      <c r="D209" s="91"/>
    </row>
    <row r="210" spans="1:4" ht="45" hidden="1">
      <c r="A210" s="97" t="s">
        <v>757</v>
      </c>
      <c r="B210" s="95" t="s">
        <v>756</v>
      </c>
      <c r="C210" s="127"/>
      <c r="D210" s="127"/>
    </row>
    <row r="211" spans="1:4" ht="15">
      <c r="A211" s="66" t="s">
        <v>504</v>
      </c>
      <c r="B211" s="90" t="s">
        <v>505</v>
      </c>
      <c r="C211" s="108">
        <f>C212+C213</f>
        <v>0</v>
      </c>
      <c r="D211" s="108">
        <f>D212+D213</f>
        <v>0</v>
      </c>
    </row>
    <row r="212" spans="1:4" ht="30" hidden="1">
      <c r="A212" s="101" t="s">
        <v>758</v>
      </c>
      <c r="B212" s="95" t="s">
        <v>759</v>
      </c>
      <c r="C212" s="127"/>
      <c r="D212" s="127"/>
    </row>
    <row r="213" spans="1:4" ht="45" hidden="1">
      <c r="A213" s="101" t="s">
        <v>760</v>
      </c>
      <c r="B213" s="95" t="s">
        <v>761</v>
      </c>
      <c r="C213" s="127"/>
      <c r="D213" s="127"/>
    </row>
    <row r="214" spans="1:4" ht="15">
      <c r="A214" s="66" t="s">
        <v>506</v>
      </c>
      <c r="B214" s="90" t="s">
        <v>507</v>
      </c>
      <c r="C214" s="91">
        <f>C211+C208+C205+C158+C114+C110</f>
        <v>2893127.6999999997</v>
      </c>
      <c r="D214" s="91">
        <f>D211+D208+D205+D158+D114+D110</f>
        <v>2848982.8</v>
      </c>
    </row>
    <row r="215" spans="1:4" ht="15">
      <c r="A215" s="160" t="s">
        <v>508</v>
      </c>
      <c r="B215" s="160"/>
      <c r="C215" s="91">
        <f>C214+C108</f>
        <v>4447661.6</v>
      </c>
      <c r="D215" s="91">
        <f>D214+D108</f>
        <v>4407329.8</v>
      </c>
    </row>
    <row r="216" spans="1:4" ht="15">
      <c r="A216" s="61"/>
      <c r="C216" s="128"/>
      <c r="D216" s="128"/>
    </row>
    <row r="217" spans="1:4" ht="15">
      <c r="A217" s="61"/>
      <c r="C217" s="128"/>
      <c r="D217" s="128"/>
    </row>
    <row r="218" spans="1:4" ht="15">
      <c r="A218" s="61"/>
      <c r="C218" s="128"/>
      <c r="D218" s="128"/>
    </row>
    <row r="219" spans="1:4" ht="15">
      <c r="A219" s="61"/>
      <c r="C219" s="128"/>
      <c r="D219" s="128"/>
    </row>
    <row r="220" spans="1:4" ht="15">
      <c r="A220" s="61"/>
      <c r="C220" s="128"/>
      <c r="D220" s="128"/>
    </row>
    <row r="221" spans="1:4" ht="15">
      <c r="A221" s="61"/>
      <c r="C221" s="128"/>
      <c r="D221" s="128"/>
    </row>
    <row r="222" spans="1:4" ht="15">
      <c r="A222" s="61"/>
      <c r="C222" s="128"/>
      <c r="D222" s="128"/>
    </row>
    <row r="223" spans="1:4" ht="15">
      <c r="A223" s="61"/>
      <c r="C223" s="128"/>
      <c r="D223" s="128"/>
    </row>
    <row r="224" spans="1:4" ht="15">
      <c r="A224" s="61"/>
      <c r="C224" s="128"/>
      <c r="D224" s="128"/>
    </row>
    <row r="225" spans="1:4" ht="15">
      <c r="A225" s="61"/>
      <c r="C225" s="128"/>
      <c r="D225" s="128"/>
    </row>
    <row r="226" spans="1:4" ht="15">
      <c r="A226" s="61"/>
      <c r="C226" s="128"/>
      <c r="D226" s="128"/>
    </row>
    <row r="227" spans="1:4" ht="15">
      <c r="A227" s="61"/>
      <c r="C227" s="128"/>
      <c r="D227" s="128"/>
    </row>
    <row r="228" spans="1:4" ht="15">
      <c r="A228" s="61"/>
      <c r="C228" s="128"/>
      <c r="D228" s="128"/>
    </row>
    <row r="229" spans="1:4" ht="15">
      <c r="A229" s="61"/>
      <c r="C229" s="128"/>
      <c r="D229" s="128"/>
    </row>
    <row r="230" spans="1:4" ht="15">
      <c r="A230" s="61"/>
      <c r="C230" s="128"/>
      <c r="D230" s="128"/>
    </row>
    <row r="231" spans="1:4" ht="15">
      <c r="A231" s="61"/>
      <c r="C231" s="128"/>
      <c r="D231" s="128"/>
    </row>
    <row r="232" spans="1:4" ht="15">
      <c r="A232" s="61"/>
      <c r="C232" s="128"/>
      <c r="D232" s="128"/>
    </row>
    <row r="233" spans="1:4" ht="15">
      <c r="A233" s="61"/>
      <c r="C233" s="128"/>
      <c r="D233" s="128"/>
    </row>
    <row r="234" spans="1:4" ht="15">
      <c r="A234" s="61"/>
      <c r="C234" s="128"/>
      <c r="D234" s="128"/>
    </row>
    <row r="235" spans="1:4" ht="15">
      <c r="A235" s="61"/>
      <c r="C235" s="128"/>
      <c r="D235" s="128"/>
    </row>
    <row r="236" spans="1:4" ht="15">
      <c r="A236" s="61"/>
      <c r="C236" s="128"/>
      <c r="D236" s="128"/>
    </row>
    <row r="237" spans="1:4" ht="15">
      <c r="A237" s="61"/>
      <c r="C237" s="128"/>
      <c r="D237" s="128"/>
    </row>
    <row r="238" spans="1:4" ht="15">
      <c r="A238" s="61"/>
      <c r="C238" s="128"/>
      <c r="D238" s="128"/>
    </row>
    <row r="239" spans="1:4" ht="15">
      <c r="A239" s="61"/>
      <c r="C239" s="128"/>
      <c r="D239" s="128"/>
    </row>
    <row r="240" spans="1:4" ht="15">
      <c r="A240" s="61"/>
      <c r="C240" s="128"/>
      <c r="D240" s="128"/>
    </row>
    <row r="241" spans="1:4" ht="15">
      <c r="A241" s="61"/>
      <c r="C241" s="128"/>
      <c r="D241" s="128"/>
    </row>
    <row r="242" spans="1:4" ht="15">
      <c r="A242" s="61"/>
      <c r="C242" s="128"/>
      <c r="D242" s="128"/>
    </row>
    <row r="243" spans="1:4" ht="15">
      <c r="A243" s="61"/>
      <c r="C243" s="128"/>
      <c r="D243" s="128"/>
    </row>
    <row r="244" spans="1:4" ht="15">
      <c r="A244" s="61"/>
      <c r="C244" s="128"/>
      <c r="D244" s="128"/>
    </row>
    <row r="245" spans="1:4" ht="15">
      <c r="A245" s="61"/>
      <c r="C245" s="128"/>
      <c r="D245" s="128"/>
    </row>
    <row r="246" spans="1:4" ht="15">
      <c r="A246" s="61"/>
      <c r="C246" s="128"/>
      <c r="D246" s="128"/>
    </row>
    <row r="247" spans="1:4" ht="15">
      <c r="A247" s="61"/>
      <c r="C247" s="128"/>
      <c r="D247" s="128"/>
    </row>
    <row r="248" spans="1:4" ht="15">
      <c r="A248" s="61"/>
      <c r="C248" s="128"/>
      <c r="D248" s="128"/>
    </row>
    <row r="249" spans="1:4" ht="15">
      <c r="A249" s="61"/>
      <c r="C249" s="128"/>
      <c r="D249" s="128"/>
    </row>
    <row r="250" spans="1:4" ht="15">
      <c r="A250" s="61"/>
      <c r="C250" s="128"/>
      <c r="D250" s="128"/>
    </row>
    <row r="251" spans="1:4" ht="15">
      <c r="A251" s="61"/>
      <c r="C251" s="128"/>
      <c r="D251" s="128"/>
    </row>
    <row r="252" spans="1:4" ht="15">
      <c r="A252" s="61"/>
      <c r="C252" s="128"/>
      <c r="D252" s="128"/>
    </row>
    <row r="253" spans="1:4" ht="15">
      <c r="A253" s="61"/>
      <c r="C253" s="128"/>
      <c r="D253" s="128"/>
    </row>
    <row r="254" spans="1:4" ht="15">
      <c r="A254" s="61"/>
      <c r="C254" s="128"/>
      <c r="D254" s="128"/>
    </row>
    <row r="255" spans="1:4" ht="15">
      <c r="A255" s="61"/>
      <c r="C255" s="128"/>
      <c r="D255" s="128"/>
    </row>
    <row r="256" spans="1:4" ht="15">
      <c r="A256" s="61"/>
      <c r="C256" s="128"/>
      <c r="D256" s="128"/>
    </row>
    <row r="257" spans="1:4" ht="15">
      <c r="A257" s="61"/>
      <c r="C257" s="128"/>
      <c r="D257" s="128"/>
    </row>
    <row r="258" spans="1:4" ht="15">
      <c r="A258" s="61"/>
      <c r="C258" s="128"/>
      <c r="D258" s="128"/>
    </row>
    <row r="259" spans="1:4" ht="15">
      <c r="A259" s="61"/>
      <c r="C259" s="128"/>
      <c r="D259" s="128"/>
    </row>
    <row r="260" spans="1:4" ht="15">
      <c r="A260" s="61"/>
      <c r="C260" s="128"/>
      <c r="D260" s="128"/>
    </row>
    <row r="261" spans="1:4" ht="15">
      <c r="A261" s="61"/>
      <c r="C261" s="128"/>
      <c r="D261" s="128"/>
    </row>
    <row r="262" spans="1:4" ht="15">
      <c r="A262" s="61"/>
      <c r="C262" s="128"/>
      <c r="D262" s="128"/>
    </row>
    <row r="263" spans="1:4" ht="15">
      <c r="A263" s="61"/>
      <c r="C263" s="128"/>
      <c r="D263" s="128"/>
    </row>
    <row r="264" spans="1:4" ht="15">
      <c r="A264" s="61"/>
      <c r="C264" s="128"/>
      <c r="D264" s="128"/>
    </row>
    <row r="265" spans="1:4" ht="15">
      <c r="A265" s="61"/>
      <c r="C265" s="128"/>
      <c r="D265" s="128"/>
    </row>
    <row r="266" spans="1:4" ht="15">
      <c r="A266" s="61"/>
      <c r="C266" s="128"/>
      <c r="D266" s="128"/>
    </row>
    <row r="267" spans="1:4" ht="15">
      <c r="A267" s="61"/>
      <c r="C267" s="128"/>
      <c r="D267" s="128"/>
    </row>
    <row r="268" spans="1:4" ht="15">
      <c r="A268" s="61"/>
      <c r="C268" s="128"/>
      <c r="D268" s="128"/>
    </row>
    <row r="269" spans="1:4" ht="15">
      <c r="A269" s="61"/>
      <c r="C269" s="128"/>
      <c r="D269" s="128"/>
    </row>
    <row r="270" spans="1:4" ht="15">
      <c r="A270" s="61"/>
      <c r="C270" s="128"/>
      <c r="D270" s="128"/>
    </row>
    <row r="271" spans="1:4" ht="15">
      <c r="A271" s="61"/>
      <c r="C271" s="128"/>
      <c r="D271" s="128"/>
    </row>
    <row r="272" spans="1:4" ht="15">
      <c r="A272" s="61"/>
      <c r="C272" s="128"/>
      <c r="D272" s="128"/>
    </row>
    <row r="273" spans="1:4" ht="15">
      <c r="A273" s="61"/>
      <c r="C273" s="128"/>
      <c r="D273" s="128"/>
    </row>
    <row r="274" spans="1:4" ht="15">
      <c r="A274" s="61"/>
      <c r="C274" s="128"/>
      <c r="D274" s="128"/>
    </row>
    <row r="275" spans="1:4" ht="15">
      <c r="A275" s="61"/>
      <c r="C275" s="128"/>
      <c r="D275" s="128"/>
    </row>
    <row r="276" spans="1:4" ht="15">
      <c r="A276" s="61"/>
      <c r="C276" s="128"/>
      <c r="D276" s="128"/>
    </row>
    <row r="277" spans="1:4" ht="15">
      <c r="A277" s="61"/>
      <c r="C277" s="128"/>
      <c r="D277" s="128"/>
    </row>
    <row r="278" spans="1:4" ht="15">
      <c r="A278" s="61"/>
      <c r="C278" s="128"/>
      <c r="D278" s="128"/>
    </row>
    <row r="279" spans="1:4" ht="15">
      <c r="A279" s="61"/>
      <c r="C279" s="128"/>
      <c r="D279" s="128"/>
    </row>
    <row r="280" spans="1:4" ht="15">
      <c r="A280" s="61"/>
      <c r="C280" s="128"/>
      <c r="D280" s="128"/>
    </row>
    <row r="281" spans="1:4" ht="15">
      <c r="A281" s="61"/>
      <c r="C281" s="128"/>
      <c r="D281" s="128"/>
    </row>
    <row r="282" spans="1:4" ht="15">
      <c r="A282" s="61"/>
      <c r="C282" s="128"/>
      <c r="D282" s="128"/>
    </row>
    <row r="283" spans="1:4" ht="15">
      <c r="A283" s="61"/>
      <c r="C283" s="128"/>
      <c r="D283" s="128"/>
    </row>
    <row r="284" spans="1:4" ht="15">
      <c r="A284" s="61"/>
      <c r="C284" s="128"/>
      <c r="D284" s="128"/>
    </row>
    <row r="285" spans="1:4" ht="15">
      <c r="A285" s="61"/>
      <c r="C285" s="128"/>
      <c r="D285" s="128"/>
    </row>
    <row r="286" spans="1:4" ht="15">
      <c r="A286" s="61"/>
      <c r="C286" s="128"/>
      <c r="D286" s="128"/>
    </row>
    <row r="287" spans="1:4" ht="15">
      <c r="A287" s="61"/>
      <c r="C287" s="128"/>
      <c r="D287" s="128"/>
    </row>
    <row r="288" spans="1:4" ht="15">
      <c r="A288" s="61"/>
      <c r="C288" s="128"/>
      <c r="D288" s="128"/>
    </row>
    <row r="289" spans="1:4" ht="15">
      <c r="A289" s="61"/>
      <c r="C289" s="128"/>
      <c r="D289" s="128"/>
    </row>
    <row r="290" spans="1:4" ht="15">
      <c r="A290" s="61"/>
      <c r="C290" s="128"/>
      <c r="D290" s="128"/>
    </row>
    <row r="291" spans="1:4" ht="15">
      <c r="A291" s="61"/>
      <c r="C291" s="128"/>
      <c r="D291" s="128"/>
    </row>
    <row r="292" spans="1:4" ht="15">
      <c r="A292" s="61"/>
      <c r="C292" s="128"/>
      <c r="D292" s="128"/>
    </row>
    <row r="293" spans="1:4" ht="15">
      <c r="A293" s="61"/>
      <c r="C293" s="128"/>
      <c r="D293" s="128"/>
    </row>
    <row r="294" spans="1:4" ht="15">
      <c r="A294" s="61"/>
      <c r="C294" s="128"/>
      <c r="D294" s="128"/>
    </row>
    <row r="295" spans="1:4" ht="15">
      <c r="A295" s="61"/>
      <c r="C295" s="128"/>
      <c r="D295" s="128"/>
    </row>
    <row r="296" spans="1:4" ht="15">
      <c r="A296" s="61"/>
      <c r="C296" s="128"/>
      <c r="D296" s="128"/>
    </row>
    <row r="297" spans="1:4" ht="15">
      <c r="A297" s="61"/>
      <c r="C297" s="128"/>
      <c r="D297" s="128"/>
    </row>
    <row r="298" spans="1:4" ht="15">
      <c r="A298" s="61"/>
      <c r="C298" s="128"/>
      <c r="D298" s="128"/>
    </row>
    <row r="299" spans="1:4" ht="15">
      <c r="A299" s="61"/>
      <c r="C299" s="128"/>
      <c r="D299" s="128"/>
    </row>
    <row r="300" spans="1:4" ht="15">
      <c r="A300" s="61"/>
      <c r="C300" s="128"/>
      <c r="D300" s="128"/>
    </row>
    <row r="301" spans="1:4" ht="15">
      <c r="A301" s="61"/>
      <c r="C301" s="128"/>
      <c r="D301" s="128"/>
    </row>
    <row r="302" spans="1:4" ht="15">
      <c r="A302" s="61"/>
      <c r="C302" s="128"/>
      <c r="D302" s="128"/>
    </row>
    <row r="303" spans="1:4" ht="15">
      <c r="A303" s="61"/>
      <c r="C303" s="128"/>
      <c r="D303" s="128"/>
    </row>
    <row r="304" spans="1:4" ht="15">
      <c r="A304" s="61"/>
      <c r="C304" s="128"/>
      <c r="D304" s="128"/>
    </row>
    <row r="305" spans="1:4" ht="15">
      <c r="A305" s="61"/>
      <c r="C305" s="128"/>
      <c r="D305" s="128"/>
    </row>
    <row r="306" spans="1:4" ht="15">
      <c r="A306" s="61"/>
      <c r="C306" s="128"/>
      <c r="D306" s="128"/>
    </row>
    <row r="307" spans="1:4" ht="15">
      <c r="A307" s="61"/>
      <c r="C307" s="128"/>
      <c r="D307" s="128"/>
    </row>
    <row r="308" spans="1:4" ht="15">
      <c r="A308" s="61"/>
      <c r="C308" s="128"/>
      <c r="D308" s="128"/>
    </row>
    <row r="309" spans="1:4" ht="15">
      <c r="A309" s="61"/>
      <c r="C309" s="128"/>
      <c r="D309" s="128"/>
    </row>
    <row r="310" spans="1:4" ht="15">
      <c r="A310" s="61"/>
      <c r="C310" s="128"/>
      <c r="D310" s="128"/>
    </row>
    <row r="311" spans="1:4" ht="15">
      <c r="A311" s="61"/>
      <c r="C311" s="128"/>
      <c r="D311" s="128"/>
    </row>
    <row r="312" spans="1:4" ht="15">
      <c r="A312" s="61"/>
      <c r="C312" s="128"/>
      <c r="D312" s="128"/>
    </row>
    <row r="313" spans="1:4" ht="15">
      <c r="A313" s="61"/>
      <c r="C313" s="128"/>
      <c r="D313" s="128"/>
    </row>
    <row r="314" spans="1:4" ht="15">
      <c r="A314" s="61"/>
      <c r="C314" s="128"/>
      <c r="D314" s="128"/>
    </row>
    <row r="315" spans="1:4" ht="15">
      <c r="A315" s="61"/>
      <c r="C315" s="128"/>
      <c r="D315" s="128"/>
    </row>
    <row r="316" spans="1:4" ht="15">
      <c r="A316" s="61"/>
      <c r="C316" s="128"/>
      <c r="D316" s="128"/>
    </row>
    <row r="317" spans="1:4" ht="15">
      <c r="A317" s="61"/>
      <c r="C317" s="128"/>
      <c r="D317" s="128"/>
    </row>
    <row r="318" spans="1:4" ht="15">
      <c r="A318" s="61"/>
      <c r="C318" s="128"/>
      <c r="D318" s="128"/>
    </row>
    <row r="319" spans="1:4" ht="15">
      <c r="A319" s="61"/>
      <c r="C319" s="128"/>
      <c r="D319" s="128"/>
    </row>
  </sheetData>
  <sheetProtection/>
  <mergeCells count="13">
    <mergeCell ref="B1:D1"/>
    <mergeCell ref="B2:D2"/>
    <mergeCell ref="B3:D3"/>
    <mergeCell ref="B4:D4"/>
    <mergeCell ref="B86:B88"/>
    <mergeCell ref="B92:B93"/>
    <mergeCell ref="A107:B107"/>
    <mergeCell ref="A215:B215"/>
    <mergeCell ref="A5:D6"/>
    <mergeCell ref="A11:A12"/>
    <mergeCell ref="A40:B40"/>
    <mergeCell ref="B77:B78"/>
    <mergeCell ref="B81:B82"/>
  </mergeCells>
  <printOptions/>
  <pageMargins left="0.3937007874015748" right="0.2362204724409449" top="0.3937007874015748" bottom="0.6692913385826772"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IV218"/>
  <sheetViews>
    <sheetView zoomScalePageLayoutView="0" workbookViewId="0" topLeftCell="A25">
      <selection activeCell="C32" sqref="C32"/>
    </sheetView>
  </sheetViews>
  <sheetFormatPr defaultColWidth="9.140625" defaultRowHeight="12.75"/>
  <cols>
    <col min="1" max="1" width="15.8515625" style="25" customWidth="1"/>
    <col min="2" max="2" width="22.28125" style="25" customWidth="1"/>
    <col min="3" max="3" width="80.7109375" style="55" customWidth="1"/>
    <col min="4" max="4" width="21.28125" style="27" customWidth="1"/>
    <col min="5" max="16384" width="9.140625" style="27" customWidth="1"/>
  </cols>
  <sheetData>
    <row r="1" ht="15">
      <c r="C1" s="26" t="s">
        <v>778</v>
      </c>
    </row>
    <row r="2" ht="15">
      <c r="C2" s="26" t="s">
        <v>34</v>
      </c>
    </row>
    <row r="3" ht="15">
      <c r="C3" s="26" t="s">
        <v>97</v>
      </c>
    </row>
    <row r="4" ht="15">
      <c r="C4" s="28" t="s">
        <v>509</v>
      </c>
    </row>
    <row r="5" spans="1:256" ht="30" customHeight="1">
      <c r="A5" s="169" t="s">
        <v>77</v>
      </c>
      <c r="B5" s="169"/>
      <c r="C5" s="16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ht="15">
      <c r="A6" s="170"/>
      <c r="B6" s="170"/>
      <c r="C6" s="30"/>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row>
    <row r="7" spans="1:3" ht="33.75" customHeight="1">
      <c r="A7" s="171" t="s">
        <v>36</v>
      </c>
      <c r="B7" s="172"/>
      <c r="C7" s="173" t="s">
        <v>38</v>
      </c>
    </row>
    <row r="8" spans="1:3" ht="45">
      <c r="A8" s="31" t="s">
        <v>208</v>
      </c>
      <c r="B8" s="31" t="s">
        <v>37</v>
      </c>
      <c r="C8" s="174"/>
    </row>
    <row r="9" spans="1:3" ht="15">
      <c r="A9" s="175" t="s">
        <v>41</v>
      </c>
      <c r="B9" s="176"/>
      <c r="C9" s="75" t="s">
        <v>191</v>
      </c>
    </row>
    <row r="10" spans="1:3" ht="30">
      <c r="A10" s="32" t="s">
        <v>41</v>
      </c>
      <c r="B10" s="33" t="s">
        <v>67</v>
      </c>
      <c r="C10" s="76" t="s">
        <v>269</v>
      </c>
    </row>
    <row r="11" spans="1:3" ht="15">
      <c r="A11" s="175" t="s">
        <v>45</v>
      </c>
      <c r="B11" s="176"/>
      <c r="C11" s="75" t="s">
        <v>192</v>
      </c>
    </row>
    <row r="12" spans="1:3" ht="45">
      <c r="A12" s="56" t="s">
        <v>45</v>
      </c>
      <c r="B12" s="59" t="s">
        <v>167</v>
      </c>
      <c r="C12" s="76" t="s">
        <v>270</v>
      </c>
    </row>
    <row r="13" spans="1:3" ht="30">
      <c r="A13" s="32" t="s">
        <v>45</v>
      </c>
      <c r="B13" s="33" t="s">
        <v>49</v>
      </c>
      <c r="C13" s="76" t="s">
        <v>268</v>
      </c>
    </row>
    <row r="14" spans="1:3" ht="15">
      <c r="A14" s="175" t="s">
        <v>46</v>
      </c>
      <c r="B14" s="176"/>
      <c r="C14" s="75" t="s">
        <v>402</v>
      </c>
    </row>
    <row r="15" spans="1:3" ht="30">
      <c r="A15" s="32" t="s">
        <v>46</v>
      </c>
      <c r="B15" s="33" t="s">
        <v>50</v>
      </c>
      <c r="C15" s="76" t="s">
        <v>271</v>
      </c>
    </row>
    <row r="16" spans="1:3" ht="30">
      <c r="A16" s="56" t="s">
        <v>46</v>
      </c>
      <c r="B16" s="57" t="s">
        <v>95</v>
      </c>
      <c r="C16" s="76" t="s">
        <v>272</v>
      </c>
    </row>
    <row r="17" spans="1:3" ht="30">
      <c r="A17" s="56" t="s">
        <v>46</v>
      </c>
      <c r="B17" s="57" t="s">
        <v>51</v>
      </c>
      <c r="C17" s="76" t="s">
        <v>273</v>
      </c>
    </row>
    <row r="18" spans="1:3" ht="30">
      <c r="A18" s="32" t="s">
        <v>46</v>
      </c>
      <c r="B18" s="33" t="s">
        <v>52</v>
      </c>
      <c r="C18" s="76" t="s">
        <v>274</v>
      </c>
    </row>
    <row r="19" spans="1:3" ht="30">
      <c r="A19" s="32" t="s">
        <v>46</v>
      </c>
      <c r="B19" s="33" t="s">
        <v>68</v>
      </c>
      <c r="C19" s="76" t="s">
        <v>275</v>
      </c>
    </row>
    <row r="20" spans="1:3" ht="15">
      <c r="A20" s="175" t="s">
        <v>47</v>
      </c>
      <c r="B20" s="176"/>
      <c r="C20" s="75" t="s">
        <v>193</v>
      </c>
    </row>
    <row r="21" spans="1:3" ht="30">
      <c r="A21" s="32" t="s">
        <v>47</v>
      </c>
      <c r="B21" s="33" t="s">
        <v>49</v>
      </c>
      <c r="C21" s="76" t="s">
        <v>268</v>
      </c>
    </row>
    <row r="22" spans="1:3" ht="15">
      <c r="A22" s="175" t="s">
        <v>48</v>
      </c>
      <c r="B22" s="176"/>
      <c r="C22" s="75" t="s">
        <v>194</v>
      </c>
    </row>
    <row r="23" spans="1:3" ht="30">
      <c r="A23" s="32" t="s">
        <v>48</v>
      </c>
      <c r="B23" s="33" t="s">
        <v>67</v>
      </c>
      <c r="C23" s="76" t="s">
        <v>269</v>
      </c>
    </row>
    <row r="24" spans="1:3" ht="60">
      <c r="A24" s="32" t="s">
        <v>48</v>
      </c>
      <c r="B24" s="33" t="s">
        <v>53</v>
      </c>
      <c r="C24" s="77" t="s">
        <v>276</v>
      </c>
    </row>
    <row r="25" spans="1:256" ht="28.5">
      <c r="A25" s="175" t="s">
        <v>142</v>
      </c>
      <c r="B25" s="176"/>
      <c r="C25" s="75" t="s">
        <v>186</v>
      </c>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row>
    <row r="26" spans="1:3" ht="15">
      <c r="A26" s="33" t="s">
        <v>142</v>
      </c>
      <c r="B26" s="33" t="s">
        <v>143</v>
      </c>
      <c r="C26" s="76" t="s">
        <v>277</v>
      </c>
    </row>
    <row r="27" spans="1:256" ht="45">
      <c r="A27" s="57" t="s">
        <v>142</v>
      </c>
      <c r="B27" s="57" t="s">
        <v>154</v>
      </c>
      <c r="C27" s="76" t="s">
        <v>301</v>
      </c>
      <c r="D27" s="58"/>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row>
    <row r="28" spans="1:3" ht="29.25">
      <c r="A28" s="175" t="s">
        <v>403</v>
      </c>
      <c r="B28" s="176"/>
      <c r="C28" s="78" t="s">
        <v>404</v>
      </c>
    </row>
    <row r="29" spans="1:3" ht="30">
      <c r="A29" s="33" t="s">
        <v>403</v>
      </c>
      <c r="B29" s="35" t="s">
        <v>49</v>
      </c>
      <c r="C29" s="76" t="s">
        <v>268</v>
      </c>
    </row>
    <row r="30" spans="1:256" ht="15">
      <c r="A30" s="175" t="s">
        <v>144</v>
      </c>
      <c r="B30" s="176"/>
      <c r="C30" s="75" t="s">
        <v>145</v>
      </c>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c r="IV30" s="34"/>
    </row>
    <row r="31" spans="1:3" ht="60">
      <c r="A31" s="33" t="s">
        <v>144</v>
      </c>
      <c r="B31" s="33" t="s">
        <v>187</v>
      </c>
      <c r="C31" s="76" t="s">
        <v>278</v>
      </c>
    </row>
    <row r="32" spans="1:3" ht="60">
      <c r="A32" s="33" t="s">
        <v>144</v>
      </c>
      <c r="B32" s="33" t="s">
        <v>188</v>
      </c>
      <c r="C32" s="76" t="s">
        <v>279</v>
      </c>
    </row>
    <row r="33" spans="1:3" ht="60">
      <c r="A33" s="33" t="s">
        <v>144</v>
      </c>
      <c r="B33" s="33" t="s">
        <v>189</v>
      </c>
      <c r="C33" s="76" t="s">
        <v>280</v>
      </c>
    </row>
    <row r="34" spans="1:3" ht="60">
      <c r="A34" s="33" t="s">
        <v>144</v>
      </c>
      <c r="B34" s="33" t="s">
        <v>190</v>
      </c>
      <c r="C34" s="76" t="s">
        <v>281</v>
      </c>
    </row>
    <row r="35" spans="1:256" ht="28.5">
      <c r="A35" s="175" t="s">
        <v>146</v>
      </c>
      <c r="B35" s="176"/>
      <c r="C35" s="75" t="s">
        <v>147</v>
      </c>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c r="IL35" s="34"/>
      <c r="IM35" s="34"/>
      <c r="IN35" s="34"/>
      <c r="IO35" s="34"/>
      <c r="IP35" s="34"/>
      <c r="IQ35" s="34"/>
      <c r="IR35" s="34"/>
      <c r="IS35" s="34"/>
      <c r="IT35" s="34"/>
      <c r="IU35" s="34"/>
      <c r="IV35" s="34"/>
    </row>
    <row r="36" spans="1:256" ht="45">
      <c r="A36" s="33" t="s">
        <v>146</v>
      </c>
      <c r="B36" s="33" t="s">
        <v>167</v>
      </c>
      <c r="C36" s="76" t="s">
        <v>282</v>
      </c>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s="34"/>
      <c r="IK36" s="34"/>
      <c r="IL36" s="34"/>
      <c r="IM36" s="34"/>
      <c r="IN36" s="34"/>
      <c r="IO36" s="34"/>
      <c r="IP36" s="34"/>
      <c r="IQ36" s="34"/>
      <c r="IR36" s="34"/>
      <c r="IS36" s="34"/>
      <c r="IT36" s="34"/>
      <c r="IU36" s="34"/>
      <c r="IV36" s="34"/>
    </row>
    <row r="37" spans="1:256" ht="30">
      <c r="A37" s="33" t="s">
        <v>146</v>
      </c>
      <c r="B37" s="33" t="s">
        <v>148</v>
      </c>
      <c r="C37" s="76" t="s">
        <v>207</v>
      </c>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c r="IL37" s="34"/>
      <c r="IM37" s="34"/>
      <c r="IN37" s="34"/>
      <c r="IO37" s="34"/>
      <c r="IP37" s="34"/>
      <c r="IQ37" s="34"/>
      <c r="IR37" s="34"/>
      <c r="IS37" s="34"/>
      <c r="IT37" s="34"/>
      <c r="IU37" s="34"/>
      <c r="IV37" s="34"/>
    </row>
    <row r="38" spans="1:256" ht="30">
      <c r="A38" s="33" t="s">
        <v>146</v>
      </c>
      <c r="B38" s="33" t="s">
        <v>52</v>
      </c>
      <c r="C38" s="76" t="s">
        <v>283</v>
      </c>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c r="IM38" s="34"/>
      <c r="IN38" s="34"/>
      <c r="IO38" s="34"/>
      <c r="IP38" s="34"/>
      <c r="IQ38" s="34"/>
      <c r="IR38" s="34"/>
      <c r="IS38" s="34"/>
      <c r="IT38" s="34"/>
      <c r="IU38" s="34"/>
      <c r="IV38" s="34"/>
    </row>
    <row r="39" spans="1:256" ht="48" customHeight="1">
      <c r="A39" s="57" t="s">
        <v>146</v>
      </c>
      <c r="B39" s="57" t="s">
        <v>438</v>
      </c>
      <c r="C39" s="76" t="s">
        <v>439</v>
      </c>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s="34"/>
      <c r="IK39" s="34"/>
      <c r="IL39" s="34"/>
      <c r="IM39" s="34"/>
      <c r="IN39" s="34"/>
      <c r="IO39" s="34"/>
      <c r="IP39" s="34"/>
      <c r="IQ39" s="34"/>
      <c r="IR39" s="34"/>
      <c r="IS39" s="34"/>
      <c r="IT39" s="34"/>
      <c r="IU39" s="34"/>
      <c r="IV39" s="34"/>
    </row>
    <row r="40" spans="1:256" ht="45">
      <c r="A40" s="33" t="s">
        <v>146</v>
      </c>
      <c r="B40" s="33" t="s">
        <v>149</v>
      </c>
      <c r="C40" s="76" t="s">
        <v>284</v>
      </c>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c r="IL40" s="34"/>
      <c r="IM40" s="34"/>
      <c r="IN40" s="34"/>
      <c r="IO40" s="34"/>
      <c r="IP40" s="34"/>
      <c r="IQ40" s="34"/>
      <c r="IR40" s="34"/>
      <c r="IS40" s="34"/>
      <c r="IT40" s="34"/>
      <c r="IU40" s="34"/>
      <c r="IV40" s="34"/>
    </row>
    <row r="41" spans="1:256" ht="45">
      <c r="A41" s="57" t="s">
        <v>146</v>
      </c>
      <c r="B41" s="57" t="s">
        <v>154</v>
      </c>
      <c r="C41" s="76" t="s">
        <v>301</v>
      </c>
      <c r="D41" s="58"/>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c r="IM41" s="34"/>
      <c r="IN41" s="34"/>
      <c r="IO41" s="34"/>
      <c r="IP41" s="34"/>
      <c r="IQ41" s="34"/>
      <c r="IR41" s="34"/>
      <c r="IS41" s="34"/>
      <c r="IT41" s="34"/>
      <c r="IU41" s="34"/>
      <c r="IV41" s="34"/>
    </row>
    <row r="42" spans="1:256" ht="30">
      <c r="A42" s="33" t="s">
        <v>146</v>
      </c>
      <c r="B42" s="33" t="s">
        <v>49</v>
      </c>
      <c r="C42" s="76" t="s">
        <v>268</v>
      </c>
      <c r="D42" s="58"/>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s="34"/>
      <c r="IK42" s="34"/>
      <c r="IL42" s="34"/>
      <c r="IM42" s="34"/>
      <c r="IN42" s="34"/>
      <c r="IO42" s="34"/>
      <c r="IP42" s="34"/>
      <c r="IQ42" s="34"/>
      <c r="IR42" s="34"/>
      <c r="IS42" s="34"/>
      <c r="IT42" s="34"/>
      <c r="IU42" s="34"/>
      <c r="IV42" s="34"/>
    </row>
    <row r="43" spans="1:256" ht="15">
      <c r="A43" s="179" t="s">
        <v>434</v>
      </c>
      <c r="B43" s="180"/>
      <c r="C43" s="75" t="s">
        <v>435</v>
      </c>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c r="IO43" s="34"/>
      <c r="IP43" s="34"/>
      <c r="IQ43" s="34"/>
      <c r="IR43" s="34"/>
      <c r="IS43" s="34"/>
      <c r="IT43" s="34"/>
      <c r="IU43" s="34"/>
      <c r="IV43" s="34"/>
    </row>
    <row r="44" spans="1:256" ht="45">
      <c r="A44" s="57" t="s">
        <v>434</v>
      </c>
      <c r="B44" s="57" t="s">
        <v>167</v>
      </c>
      <c r="C44" s="76" t="s">
        <v>282</v>
      </c>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34"/>
      <c r="GL44" s="34"/>
      <c r="GM44" s="34"/>
      <c r="GN44" s="34"/>
      <c r="GO44" s="34"/>
      <c r="GP44" s="34"/>
      <c r="GQ44" s="34"/>
      <c r="GR44" s="34"/>
      <c r="GS44" s="34"/>
      <c r="GT44" s="34"/>
      <c r="GU44" s="34"/>
      <c r="GV44" s="34"/>
      <c r="GW44" s="34"/>
      <c r="GX44" s="34"/>
      <c r="GY44" s="34"/>
      <c r="GZ44" s="34"/>
      <c r="HA44" s="34"/>
      <c r="HB44" s="34"/>
      <c r="HC44" s="34"/>
      <c r="HD44" s="34"/>
      <c r="HE44" s="34"/>
      <c r="HF44" s="34"/>
      <c r="HG44" s="34"/>
      <c r="HH44" s="34"/>
      <c r="HI44" s="34"/>
      <c r="HJ44" s="34"/>
      <c r="HK44" s="34"/>
      <c r="HL44" s="34"/>
      <c r="HM44" s="34"/>
      <c r="HN44" s="34"/>
      <c r="HO44" s="34"/>
      <c r="HP44" s="34"/>
      <c r="HQ44" s="34"/>
      <c r="HR44" s="34"/>
      <c r="HS44" s="34"/>
      <c r="HT44" s="34"/>
      <c r="HU44" s="34"/>
      <c r="HV44" s="34"/>
      <c r="HW44" s="34"/>
      <c r="HX44" s="34"/>
      <c r="HY44" s="34"/>
      <c r="HZ44" s="34"/>
      <c r="IA44" s="34"/>
      <c r="IB44" s="34"/>
      <c r="IC44" s="34"/>
      <c r="ID44" s="34"/>
      <c r="IE44" s="34"/>
      <c r="IF44" s="34"/>
      <c r="IG44" s="34"/>
      <c r="IH44" s="34"/>
      <c r="II44" s="34"/>
      <c r="IJ44" s="34"/>
      <c r="IK44" s="34"/>
      <c r="IL44" s="34"/>
      <c r="IM44" s="34"/>
      <c r="IN44" s="34"/>
      <c r="IO44" s="34"/>
      <c r="IP44" s="34"/>
      <c r="IQ44" s="34"/>
      <c r="IR44" s="34"/>
      <c r="IS44" s="34"/>
      <c r="IT44" s="34"/>
      <c r="IU44" s="34"/>
      <c r="IV44" s="34"/>
    </row>
    <row r="45" spans="1:256" ht="28.5">
      <c r="A45" s="175" t="s">
        <v>150</v>
      </c>
      <c r="B45" s="176"/>
      <c r="C45" s="75" t="s">
        <v>151</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c r="EV45" s="34"/>
      <c r="EW45" s="34"/>
      <c r="EX45" s="34"/>
      <c r="EY45" s="34"/>
      <c r="EZ45" s="34"/>
      <c r="FA45" s="34"/>
      <c r="FB45" s="34"/>
      <c r="FC45" s="34"/>
      <c r="FD45" s="34"/>
      <c r="FE45" s="34"/>
      <c r="FF45" s="34"/>
      <c r="FG45" s="34"/>
      <c r="FH45" s="34"/>
      <c r="FI45" s="34"/>
      <c r="FJ45" s="34"/>
      <c r="FK45" s="34"/>
      <c r="FL45" s="34"/>
      <c r="FM45" s="34"/>
      <c r="FN45" s="34"/>
      <c r="FO45" s="34"/>
      <c r="FP45" s="34"/>
      <c r="FQ45" s="34"/>
      <c r="FR45" s="34"/>
      <c r="FS45" s="34"/>
      <c r="FT45" s="34"/>
      <c r="FU45" s="34"/>
      <c r="FV45" s="34"/>
      <c r="FW45" s="34"/>
      <c r="FX45" s="34"/>
      <c r="FY45" s="34"/>
      <c r="FZ45" s="34"/>
      <c r="GA45" s="34"/>
      <c r="GB45" s="34"/>
      <c r="GC45" s="34"/>
      <c r="GD45" s="34"/>
      <c r="GE45" s="34"/>
      <c r="GF45" s="34"/>
      <c r="GG45" s="34"/>
      <c r="GH45" s="34"/>
      <c r="GI45" s="34"/>
      <c r="GJ45" s="34"/>
      <c r="GK45" s="34"/>
      <c r="GL45" s="34"/>
      <c r="GM45" s="34"/>
      <c r="GN45" s="34"/>
      <c r="GO45" s="34"/>
      <c r="GP45" s="34"/>
      <c r="GQ45" s="34"/>
      <c r="GR45" s="34"/>
      <c r="GS45" s="34"/>
      <c r="GT45" s="34"/>
      <c r="GU45" s="34"/>
      <c r="GV45" s="34"/>
      <c r="GW45" s="34"/>
      <c r="GX45" s="34"/>
      <c r="GY45" s="34"/>
      <c r="GZ45" s="34"/>
      <c r="HA45" s="34"/>
      <c r="HB45" s="34"/>
      <c r="HC45" s="34"/>
      <c r="HD45" s="34"/>
      <c r="HE45" s="34"/>
      <c r="HF45" s="34"/>
      <c r="HG45" s="34"/>
      <c r="HH45" s="34"/>
      <c r="HI45" s="34"/>
      <c r="HJ45" s="34"/>
      <c r="HK45" s="34"/>
      <c r="HL45" s="34"/>
      <c r="HM45" s="34"/>
      <c r="HN45" s="34"/>
      <c r="HO45" s="34"/>
      <c r="HP45" s="34"/>
      <c r="HQ45" s="34"/>
      <c r="HR45" s="34"/>
      <c r="HS45" s="34"/>
      <c r="HT45" s="34"/>
      <c r="HU45" s="34"/>
      <c r="HV45" s="34"/>
      <c r="HW45" s="34"/>
      <c r="HX45" s="34"/>
      <c r="HY45" s="34"/>
      <c r="HZ45" s="34"/>
      <c r="IA45" s="34"/>
      <c r="IB45" s="34"/>
      <c r="IC45" s="34"/>
      <c r="ID45" s="34"/>
      <c r="IE45" s="34"/>
      <c r="IF45" s="34"/>
      <c r="IG45" s="34"/>
      <c r="IH45" s="34"/>
      <c r="II45" s="34"/>
      <c r="IJ45" s="34"/>
      <c r="IK45" s="34"/>
      <c r="IL45" s="34"/>
      <c r="IM45" s="34"/>
      <c r="IN45" s="34"/>
      <c r="IO45" s="34"/>
      <c r="IP45" s="34"/>
      <c r="IQ45" s="34"/>
      <c r="IR45" s="34"/>
      <c r="IS45" s="34"/>
      <c r="IT45" s="34"/>
      <c r="IU45" s="34"/>
      <c r="IV45" s="34"/>
    </row>
    <row r="46" spans="1:256" ht="60">
      <c r="A46" s="33" t="s">
        <v>150</v>
      </c>
      <c r="B46" s="33" t="s">
        <v>53</v>
      </c>
      <c r="C46" s="76" t="s">
        <v>276</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c r="IO46" s="34"/>
      <c r="IP46" s="34"/>
      <c r="IQ46" s="34"/>
      <c r="IR46" s="34"/>
      <c r="IS46" s="34"/>
      <c r="IT46" s="34"/>
      <c r="IU46" s="34"/>
      <c r="IV46" s="34"/>
    </row>
    <row r="47" spans="1:256" ht="42.75">
      <c r="A47" s="175" t="s">
        <v>152</v>
      </c>
      <c r="B47" s="176"/>
      <c r="C47" s="75" t="s">
        <v>153</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4"/>
      <c r="FJ47" s="34"/>
      <c r="FK47" s="34"/>
      <c r="FL47" s="34"/>
      <c r="FM47" s="34"/>
      <c r="FN47" s="34"/>
      <c r="FO47" s="34"/>
      <c r="FP47" s="34"/>
      <c r="FQ47" s="34"/>
      <c r="FR47" s="34"/>
      <c r="FS47" s="34"/>
      <c r="FT47" s="34"/>
      <c r="FU47" s="34"/>
      <c r="FV47" s="34"/>
      <c r="FW47" s="34"/>
      <c r="FX47" s="34"/>
      <c r="FY47" s="34"/>
      <c r="FZ47" s="34"/>
      <c r="GA47" s="34"/>
      <c r="GB47" s="34"/>
      <c r="GC47" s="34"/>
      <c r="GD47" s="34"/>
      <c r="GE47" s="34"/>
      <c r="GF47" s="34"/>
      <c r="GG47" s="34"/>
      <c r="GH47" s="34"/>
      <c r="GI47" s="34"/>
      <c r="GJ47" s="34"/>
      <c r="GK47" s="34"/>
      <c r="GL47" s="34"/>
      <c r="GM47" s="34"/>
      <c r="GN47" s="34"/>
      <c r="GO47" s="34"/>
      <c r="GP47" s="34"/>
      <c r="GQ47" s="34"/>
      <c r="GR47" s="34"/>
      <c r="GS47" s="34"/>
      <c r="GT47" s="34"/>
      <c r="GU47" s="34"/>
      <c r="GV47" s="34"/>
      <c r="GW47" s="34"/>
      <c r="GX47" s="34"/>
      <c r="GY47" s="34"/>
      <c r="GZ47" s="34"/>
      <c r="HA47" s="34"/>
      <c r="HB47" s="34"/>
      <c r="HC47" s="34"/>
      <c r="HD47" s="34"/>
      <c r="HE47" s="34"/>
      <c r="HF47" s="34"/>
      <c r="HG47" s="34"/>
      <c r="HH47" s="34"/>
      <c r="HI47" s="34"/>
      <c r="HJ47" s="34"/>
      <c r="HK47" s="34"/>
      <c r="HL47" s="34"/>
      <c r="HM47" s="34"/>
      <c r="HN47" s="34"/>
      <c r="HO47" s="34"/>
      <c r="HP47" s="34"/>
      <c r="HQ47" s="34"/>
      <c r="HR47" s="34"/>
      <c r="HS47" s="34"/>
      <c r="HT47" s="34"/>
      <c r="HU47" s="34"/>
      <c r="HV47" s="34"/>
      <c r="HW47" s="34"/>
      <c r="HX47" s="34"/>
      <c r="HY47" s="34"/>
      <c r="HZ47" s="34"/>
      <c r="IA47" s="34"/>
      <c r="IB47" s="34"/>
      <c r="IC47" s="34"/>
      <c r="ID47" s="34"/>
      <c r="IE47" s="34"/>
      <c r="IF47" s="34"/>
      <c r="IG47" s="34"/>
      <c r="IH47" s="34"/>
      <c r="II47" s="34"/>
      <c r="IJ47" s="34"/>
      <c r="IK47" s="34"/>
      <c r="IL47" s="34"/>
      <c r="IM47" s="34"/>
      <c r="IN47" s="34"/>
      <c r="IO47" s="34"/>
      <c r="IP47" s="34"/>
      <c r="IQ47" s="34"/>
      <c r="IR47" s="34"/>
      <c r="IS47" s="34"/>
      <c r="IT47" s="34"/>
      <c r="IU47" s="34"/>
      <c r="IV47" s="34"/>
    </row>
    <row r="48" spans="1:256" ht="30">
      <c r="A48" s="33" t="s">
        <v>152</v>
      </c>
      <c r="B48" s="33" t="s">
        <v>49</v>
      </c>
      <c r="C48" s="76" t="s">
        <v>268</v>
      </c>
      <c r="D48" s="58"/>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4"/>
      <c r="GQ48" s="34"/>
      <c r="GR48" s="34"/>
      <c r="GS48" s="34"/>
      <c r="GT48" s="34"/>
      <c r="GU48" s="34"/>
      <c r="GV48" s="34"/>
      <c r="GW48" s="34"/>
      <c r="GX48" s="34"/>
      <c r="GY48" s="34"/>
      <c r="GZ48" s="34"/>
      <c r="HA48" s="34"/>
      <c r="HB48" s="34"/>
      <c r="HC48" s="34"/>
      <c r="HD48" s="34"/>
      <c r="HE48" s="34"/>
      <c r="HF48" s="34"/>
      <c r="HG48" s="34"/>
      <c r="HH48" s="34"/>
      <c r="HI48" s="34"/>
      <c r="HJ48" s="34"/>
      <c r="HK48" s="34"/>
      <c r="HL48" s="34"/>
      <c r="HM48" s="34"/>
      <c r="HN48" s="34"/>
      <c r="HO48" s="34"/>
      <c r="HP48" s="34"/>
      <c r="HQ48" s="34"/>
      <c r="HR48" s="34"/>
      <c r="HS48" s="34"/>
      <c r="HT48" s="34"/>
      <c r="HU48" s="34"/>
      <c r="HV48" s="34"/>
      <c r="HW48" s="34"/>
      <c r="HX48" s="34"/>
      <c r="HY48" s="34"/>
      <c r="HZ48" s="34"/>
      <c r="IA48" s="34"/>
      <c r="IB48" s="34"/>
      <c r="IC48" s="34"/>
      <c r="ID48" s="34"/>
      <c r="IE48" s="34"/>
      <c r="IF48" s="34"/>
      <c r="IG48" s="34"/>
      <c r="IH48" s="34"/>
      <c r="II48" s="34"/>
      <c r="IJ48" s="34"/>
      <c r="IK48" s="34"/>
      <c r="IL48" s="34"/>
      <c r="IM48" s="34"/>
      <c r="IN48" s="34"/>
      <c r="IO48" s="34"/>
      <c r="IP48" s="34"/>
      <c r="IQ48" s="34"/>
      <c r="IR48" s="34"/>
      <c r="IS48" s="34"/>
      <c r="IT48" s="34"/>
      <c r="IU48" s="34"/>
      <c r="IV48" s="34"/>
    </row>
    <row r="49" spans="1:256" ht="45">
      <c r="A49" s="57" t="s">
        <v>152</v>
      </c>
      <c r="B49" s="57" t="s">
        <v>154</v>
      </c>
      <c r="C49" s="76" t="s">
        <v>301</v>
      </c>
      <c r="D49" s="58"/>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c r="EP49" s="34"/>
      <c r="EQ49" s="34"/>
      <c r="ER49" s="34"/>
      <c r="ES49" s="34"/>
      <c r="ET49" s="34"/>
      <c r="EU49" s="34"/>
      <c r="EV49" s="34"/>
      <c r="EW49" s="34"/>
      <c r="EX49" s="34"/>
      <c r="EY49" s="34"/>
      <c r="EZ49" s="34"/>
      <c r="FA49" s="34"/>
      <c r="FB49" s="34"/>
      <c r="FC49" s="34"/>
      <c r="FD49" s="34"/>
      <c r="FE49" s="34"/>
      <c r="FF49" s="34"/>
      <c r="FG49" s="34"/>
      <c r="FH49" s="34"/>
      <c r="FI49" s="34"/>
      <c r="FJ49" s="34"/>
      <c r="FK49" s="34"/>
      <c r="FL49" s="34"/>
      <c r="FM49" s="34"/>
      <c r="FN49" s="34"/>
      <c r="FO49" s="34"/>
      <c r="FP49" s="34"/>
      <c r="FQ49" s="34"/>
      <c r="FR49" s="34"/>
      <c r="FS49" s="34"/>
      <c r="FT49" s="34"/>
      <c r="FU49" s="34"/>
      <c r="FV49" s="34"/>
      <c r="FW49" s="34"/>
      <c r="FX49" s="34"/>
      <c r="FY49" s="34"/>
      <c r="FZ49" s="34"/>
      <c r="GA49" s="34"/>
      <c r="GB49" s="34"/>
      <c r="GC49" s="34"/>
      <c r="GD49" s="34"/>
      <c r="GE49" s="34"/>
      <c r="GF49" s="34"/>
      <c r="GG49" s="34"/>
      <c r="GH49" s="34"/>
      <c r="GI49" s="34"/>
      <c r="GJ49" s="34"/>
      <c r="GK49" s="34"/>
      <c r="GL49" s="34"/>
      <c r="GM49" s="34"/>
      <c r="GN49" s="34"/>
      <c r="GO49" s="34"/>
      <c r="GP49" s="34"/>
      <c r="GQ49" s="34"/>
      <c r="GR49" s="34"/>
      <c r="GS49" s="34"/>
      <c r="GT49" s="34"/>
      <c r="GU49" s="34"/>
      <c r="GV49" s="34"/>
      <c r="GW49" s="34"/>
      <c r="GX49" s="34"/>
      <c r="GY49" s="34"/>
      <c r="GZ49" s="34"/>
      <c r="HA49" s="34"/>
      <c r="HB49" s="34"/>
      <c r="HC49" s="34"/>
      <c r="HD49" s="34"/>
      <c r="HE49" s="34"/>
      <c r="HF49" s="34"/>
      <c r="HG49" s="34"/>
      <c r="HH49" s="34"/>
      <c r="HI49" s="34"/>
      <c r="HJ49" s="34"/>
      <c r="HK49" s="34"/>
      <c r="HL49" s="34"/>
      <c r="HM49" s="34"/>
      <c r="HN49" s="34"/>
      <c r="HO49" s="34"/>
      <c r="HP49" s="34"/>
      <c r="HQ49" s="34"/>
      <c r="HR49" s="34"/>
      <c r="HS49" s="34"/>
      <c r="HT49" s="34"/>
      <c r="HU49" s="34"/>
      <c r="HV49" s="34"/>
      <c r="HW49" s="34"/>
      <c r="HX49" s="34"/>
      <c r="HY49" s="34"/>
      <c r="HZ49" s="34"/>
      <c r="IA49" s="34"/>
      <c r="IB49" s="34"/>
      <c r="IC49" s="34"/>
      <c r="ID49" s="34"/>
      <c r="IE49" s="34"/>
      <c r="IF49" s="34"/>
      <c r="IG49" s="34"/>
      <c r="IH49" s="34"/>
      <c r="II49" s="34"/>
      <c r="IJ49" s="34"/>
      <c r="IK49" s="34"/>
      <c r="IL49" s="34"/>
      <c r="IM49" s="34"/>
      <c r="IN49" s="34"/>
      <c r="IO49" s="34"/>
      <c r="IP49" s="34"/>
      <c r="IQ49" s="34"/>
      <c r="IR49" s="34"/>
      <c r="IS49" s="34"/>
      <c r="IT49" s="34"/>
      <c r="IU49" s="34"/>
      <c r="IV49" s="34"/>
    </row>
    <row r="50" spans="1:256" ht="15">
      <c r="A50" s="175" t="s">
        <v>155</v>
      </c>
      <c r="B50" s="176"/>
      <c r="C50" s="75" t="s">
        <v>203</v>
      </c>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c r="IV50" s="34"/>
    </row>
    <row r="51" spans="1:256" ht="15">
      <c r="A51" s="33" t="s">
        <v>155</v>
      </c>
      <c r="B51" s="33" t="s">
        <v>156</v>
      </c>
      <c r="C51" s="76" t="s">
        <v>285</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c r="HM51" s="34"/>
      <c r="HN51" s="34"/>
      <c r="HO51" s="34"/>
      <c r="HP51" s="34"/>
      <c r="HQ51" s="34"/>
      <c r="HR51" s="34"/>
      <c r="HS51" s="34"/>
      <c r="HT51" s="34"/>
      <c r="HU51" s="34"/>
      <c r="HV51" s="34"/>
      <c r="HW51" s="34"/>
      <c r="HX51" s="34"/>
      <c r="HY51" s="34"/>
      <c r="HZ51" s="34"/>
      <c r="IA51" s="34"/>
      <c r="IB51" s="34"/>
      <c r="IC51" s="34"/>
      <c r="ID51" s="34"/>
      <c r="IE51" s="34"/>
      <c r="IF51" s="34"/>
      <c r="IG51" s="34"/>
      <c r="IH51" s="34"/>
      <c r="II51" s="34"/>
      <c r="IJ51" s="34"/>
      <c r="IK51" s="34"/>
      <c r="IL51" s="34"/>
      <c r="IM51" s="34"/>
      <c r="IN51" s="34"/>
      <c r="IO51" s="34"/>
      <c r="IP51" s="34"/>
      <c r="IQ51" s="34"/>
      <c r="IR51" s="34"/>
      <c r="IS51" s="34"/>
      <c r="IT51" s="34"/>
      <c r="IU51" s="34"/>
      <c r="IV51" s="34"/>
    </row>
    <row r="52" spans="1:256" ht="30">
      <c r="A52" s="33" t="s">
        <v>155</v>
      </c>
      <c r="B52" s="33" t="s">
        <v>316</v>
      </c>
      <c r="C52" s="76" t="s">
        <v>286</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c r="GS52" s="34"/>
      <c r="GT52" s="34"/>
      <c r="GU52" s="34"/>
      <c r="GV52" s="34"/>
      <c r="GW52" s="34"/>
      <c r="GX52" s="34"/>
      <c r="GY52" s="34"/>
      <c r="GZ52" s="34"/>
      <c r="HA52" s="34"/>
      <c r="HB52" s="34"/>
      <c r="HC52" s="34"/>
      <c r="HD52" s="34"/>
      <c r="HE52" s="34"/>
      <c r="HF52" s="34"/>
      <c r="HG52" s="34"/>
      <c r="HH52" s="34"/>
      <c r="HI52" s="34"/>
      <c r="HJ52" s="34"/>
      <c r="HK52" s="34"/>
      <c r="HL52" s="34"/>
      <c r="HM52" s="34"/>
      <c r="HN52" s="34"/>
      <c r="HO52" s="34"/>
      <c r="HP52" s="34"/>
      <c r="HQ52" s="34"/>
      <c r="HR52" s="34"/>
      <c r="HS52" s="34"/>
      <c r="HT52" s="34"/>
      <c r="HU52" s="34"/>
      <c r="HV52" s="34"/>
      <c r="HW52" s="34"/>
      <c r="HX52" s="34"/>
      <c r="HY52" s="34"/>
      <c r="HZ52" s="34"/>
      <c r="IA52" s="34"/>
      <c r="IB52" s="34"/>
      <c r="IC52" s="34"/>
      <c r="ID52" s="34"/>
      <c r="IE52" s="34"/>
      <c r="IF52" s="34"/>
      <c r="IG52" s="34"/>
      <c r="IH52" s="34"/>
      <c r="II52" s="34"/>
      <c r="IJ52" s="34"/>
      <c r="IK52" s="34"/>
      <c r="IL52" s="34"/>
      <c r="IM52" s="34"/>
      <c r="IN52" s="34"/>
      <c r="IO52" s="34"/>
      <c r="IP52" s="34"/>
      <c r="IQ52" s="34"/>
      <c r="IR52" s="34"/>
      <c r="IS52" s="34"/>
      <c r="IT52" s="34"/>
      <c r="IU52" s="34"/>
      <c r="IV52" s="34"/>
    </row>
    <row r="53" spans="1:256" ht="15">
      <c r="A53" s="33" t="s">
        <v>155</v>
      </c>
      <c r="B53" s="33" t="s">
        <v>157</v>
      </c>
      <c r="C53" s="76" t="s">
        <v>287</v>
      </c>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c r="FE53" s="34"/>
      <c r="FF53" s="34"/>
      <c r="FG53" s="34"/>
      <c r="FH53" s="34"/>
      <c r="FI53" s="34"/>
      <c r="FJ53" s="34"/>
      <c r="FK53" s="34"/>
      <c r="FL53" s="34"/>
      <c r="FM53" s="34"/>
      <c r="FN53" s="34"/>
      <c r="FO53" s="34"/>
      <c r="FP53" s="34"/>
      <c r="FQ53" s="34"/>
      <c r="FR53" s="34"/>
      <c r="FS53" s="34"/>
      <c r="FT53" s="34"/>
      <c r="FU53" s="34"/>
      <c r="FV53" s="34"/>
      <c r="FW53" s="34"/>
      <c r="FX53" s="34"/>
      <c r="FY53" s="34"/>
      <c r="FZ53" s="34"/>
      <c r="GA53" s="34"/>
      <c r="GB53" s="34"/>
      <c r="GC53" s="34"/>
      <c r="GD53" s="34"/>
      <c r="GE53" s="34"/>
      <c r="GF53" s="34"/>
      <c r="GG53" s="34"/>
      <c r="GH53" s="34"/>
      <c r="GI53" s="34"/>
      <c r="GJ53" s="34"/>
      <c r="GK53" s="34"/>
      <c r="GL53" s="34"/>
      <c r="GM53" s="34"/>
      <c r="GN53" s="34"/>
      <c r="GO53" s="34"/>
      <c r="GP53" s="34"/>
      <c r="GQ53" s="34"/>
      <c r="GR53" s="34"/>
      <c r="GS53" s="34"/>
      <c r="GT53" s="34"/>
      <c r="GU53" s="34"/>
      <c r="GV53" s="34"/>
      <c r="GW53" s="34"/>
      <c r="GX53" s="34"/>
      <c r="GY53" s="34"/>
      <c r="GZ53" s="34"/>
      <c r="HA53" s="34"/>
      <c r="HB53" s="34"/>
      <c r="HC53" s="34"/>
      <c r="HD53" s="34"/>
      <c r="HE53" s="34"/>
      <c r="HF53" s="34"/>
      <c r="HG53" s="34"/>
      <c r="HH53" s="34"/>
      <c r="HI53" s="34"/>
      <c r="HJ53" s="34"/>
      <c r="HK53" s="34"/>
      <c r="HL53" s="34"/>
      <c r="HM53" s="34"/>
      <c r="HN53" s="34"/>
      <c r="HO53" s="34"/>
      <c r="HP53" s="34"/>
      <c r="HQ53" s="34"/>
      <c r="HR53" s="34"/>
      <c r="HS53" s="34"/>
      <c r="HT53" s="34"/>
      <c r="HU53" s="34"/>
      <c r="HV53" s="34"/>
      <c r="HW53" s="34"/>
      <c r="HX53" s="34"/>
      <c r="HY53" s="34"/>
      <c r="HZ53" s="34"/>
      <c r="IA53" s="34"/>
      <c r="IB53" s="34"/>
      <c r="IC53" s="34"/>
      <c r="ID53" s="34"/>
      <c r="IE53" s="34"/>
      <c r="IF53" s="34"/>
      <c r="IG53" s="34"/>
      <c r="IH53" s="34"/>
      <c r="II53" s="34"/>
      <c r="IJ53" s="34"/>
      <c r="IK53" s="34"/>
      <c r="IL53" s="34"/>
      <c r="IM53" s="34"/>
      <c r="IN53" s="34"/>
      <c r="IO53" s="34"/>
      <c r="IP53" s="34"/>
      <c r="IQ53" s="34"/>
      <c r="IR53" s="34"/>
      <c r="IS53" s="34"/>
      <c r="IT53" s="34"/>
      <c r="IU53" s="34"/>
      <c r="IV53" s="34"/>
    </row>
    <row r="54" spans="1:256" ht="15">
      <c r="A54" s="33" t="s">
        <v>155</v>
      </c>
      <c r="B54" s="33" t="s">
        <v>158</v>
      </c>
      <c r="C54" s="76" t="s">
        <v>288</v>
      </c>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c r="EW54" s="34"/>
      <c r="EX54" s="34"/>
      <c r="EY54" s="34"/>
      <c r="EZ54" s="34"/>
      <c r="FA54" s="34"/>
      <c r="FB54" s="34"/>
      <c r="FC54" s="34"/>
      <c r="FD54" s="34"/>
      <c r="FE54" s="34"/>
      <c r="FF54" s="34"/>
      <c r="FG54" s="34"/>
      <c r="FH54" s="34"/>
      <c r="FI54" s="34"/>
      <c r="FJ54" s="34"/>
      <c r="FK54" s="34"/>
      <c r="FL54" s="34"/>
      <c r="FM54" s="34"/>
      <c r="FN54" s="34"/>
      <c r="FO54" s="34"/>
      <c r="FP54" s="34"/>
      <c r="FQ54" s="34"/>
      <c r="FR54" s="34"/>
      <c r="FS54" s="34"/>
      <c r="FT54" s="34"/>
      <c r="FU54" s="34"/>
      <c r="FV54" s="34"/>
      <c r="FW54" s="34"/>
      <c r="FX54" s="34"/>
      <c r="FY54" s="34"/>
      <c r="FZ54" s="34"/>
      <c r="GA54" s="34"/>
      <c r="GB54" s="34"/>
      <c r="GC54" s="34"/>
      <c r="GD54" s="34"/>
      <c r="GE54" s="34"/>
      <c r="GF54" s="34"/>
      <c r="GG54" s="34"/>
      <c r="GH54" s="34"/>
      <c r="GI54" s="34"/>
      <c r="GJ54" s="34"/>
      <c r="GK54" s="34"/>
      <c r="GL54" s="34"/>
      <c r="GM54" s="34"/>
      <c r="GN54" s="34"/>
      <c r="GO54" s="34"/>
      <c r="GP54" s="34"/>
      <c r="GQ54" s="34"/>
      <c r="GR54" s="34"/>
      <c r="GS54" s="34"/>
      <c r="GT54" s="34"/>
      <c r="GU54" s="34"/>
      <c r="GV54" s="34"/>
      <c r="GW54" s="34"/>
      <c r="GX54" s="34"/>
      <c r="GY54" s="34"/>
      <c r="GZ54" s="34"/>
      <c r="HA54" s="34"/>
      <c r="HB54" s="34"/>
      <c r="HC54" s="34"/>
      <c r="HD54" s="34"/>
      <c r="HE54" s="34"/>
      <c r="HF54" s="34"/>
      <c r="HG54" s="34"/>
      <c r="HH54" s="34"/>
      <c r="HI54" s="34"/>
      <c r="HJ54" s="34"/>
      <c r="HK54" s="34"/>
      <c r="HL54" s="34"/>
      <c r="HM54" s="34"/>
      <c r="HN54" s="34"/>
      <c r="HO54" s="34"/>
      <c r="HP54" s="34"/>
      <c r="HQ54" s="34"/>
      <c r="HR54" s="34"/>
      <c r="HS54" s="34"/>
      <c r="HT54" s="34"/>
      <c r="HU54" s="34"/>
      <c r="HV54" s="34"/>
      <c r="HW54" s="34"/>
      <c r="HX54" s="34"/>
      <c r="HY54" s="34"/>
      <c r="HZ54" s="34"/>
      <c r="IA54" s="34"/>
      <c r="IB54" s="34"/>
      <c r="IC54" s="34"/>
      <c r="ID54" s="34"/>
      <c r="IE54" s="34"/>
      <c r="IF54" s="34"/>
      <c r="IG54" s="34"/>
      <c r="IH54" s="34"/>
      <c r="II54" s="34"/>
      <c r="IJ54" s="34"/>
      <c r="IK54" s="34"/>
      <c r="IL54" s="34"/>
      <c r="IM54" s="34"/>
      <c r="IN54" s="34"/>
      <c r="IO54" s="34"/>
      <c r="IP54" s="34"/>
      <c r="IQ54" s="34"/>
      <c r="IR54" s="34"/>
      <c r="IS54" s="34"/>
      <c r="IT54" s="34"/>
      <c r="IU54" s="34"/>
      <c r="IV54" s="34"/>
    </row>
    <row r="55" spans="1:256" ht="15">
      <c r="A55" s="33" t="s">
        <v>155</v>
      </c>
      <c r="B55" s="33" t="s">
        <v>159</v>
      </c>
      <c r="C55" s="76" t="s">
        <v>289</v>
      </c>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c r="FN55" s="34"/>
      <c r="FO55" s="34"/>
      <c r="FP55" s="34"/>
      <c r="FQ55" s="34"/>
      <c r="FR55" s="34"/>
      <c r="FS55" s="34"/>
      <c r="FT55" s="34"/>
      <c r="FU55" s="34"/>
      <c r="FV55" s="34"/>
      <c r="FW55" s="34"/>
      <c r="FX55" s="34"/>
      <c r="FY55" s="34"/>
      <c r="FZ55" s="34"/>
      <c r="GA55" s="34"/>
      <c r="GB55" s="34"/>
      <c r="GC55" s="34"/>
      <c r="GD55" s="34"/>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c r="HO55" s="34"/>
      <c r="HP55" s="34"/>
      <c r="HQ55" s="34"/>
      <c r="HR55" s="34"/>
      <c r="HS55" s="34"/>
      <c r="HT55" s="34"/>
      <c r="HU55" s="34"/>
      <c r="HV55" s="34"/>
      <c r="HW55" s="34"/>
      <c r="HX55" s="34"/>
      <c r="HY55" s="34"/>
      <c r="HZ55" s="34"/>
      <c r="IA55" s="34"/>
      <c r="IB55" s="34"/>
      <c r="IC55" s="34"/>
      <c r="ID55" s="34"/>
      <c r="IE55" s="34"/>
      <c r="IF55" s="34"/>
      <c r="IG55" s="34"/>
      <c r="IH55" s="34"/>
      <c r="II55" s="34"/>
      <c r="IJ55" s="34"/>
      <c r="IK55" s="34"/>
      <c r="IL55" s="34"/>
      <c r="IM55" s="34"/>
      <c r="IN55" s="34"/>
      <c r="IO55" s="34"/>
      <c r="IP55" s="34"/>
      <c r="IQ55" s="34"/>
      <c r="IR55" s="34"/>
      <c r="IS55" s="34"/>
      <c r="IT55" s="34"/>
      <c r="IU55" s="34"/>
      <c r="IV55" s="34"/>
    </row>
    <row r="56" spans="1:256" ht="15">
      <c r="A56" s="33" t="s">
        <v>155</v>
      </c>
      <c r="B56" s="33" t="s">
        <v>160</v>
      </c>
      <c r="C56" s="76" t="s">
        <v>290</v>
      </c>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c r="HX56" s="34"/>
      <c r="HY56" s="34"/>
      <c r="HZ56" s="34"/>
      <c r="IA56" s="34"/>
      <c r="IB56" s="34"/>
      <c r="IC56" s="34"/>
      <c r="ID56" s="34"/>
      <c r="IE56" s="34"/>
      <c r="IF56" s="34"/>
      <c r="IG56" s="34"/>
      <c r="IH56" s="34"/>
      <c r="II56" s="34"/>
      <c r="IJ56" s="34"/>
      <c r="IK56" s="34"/>
      <c r="IL56" s="34"/>
      <c r="IM56" s="34"/>
      <c r="IN56" s="34"/>
      <c r="IO56" s="34"/>
      <c r="IP56" s="34"/>
      <c r="IQ56" s="34"/>
      <c r="IR56" s="34"/>
      <c r="IS56" s="34"/>
      <c r="IT56" s="34"/>
      <c r="IU56" s="34"/>
      <c r="IV56" s="34"/>
    </row>
    <row r="57" spans="1:256" ht="15">
      <c r="A57" s="33" t="s">
        <v>155</v>
      </c>
      <c r="B57" s="33" t="s">
        <v>161</v>
      </c>
      <c r="C57" s="76" t="s">
        <v>291</v>
      </c>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row>
    <row r="58" spans="1:256" ht="30">
      <c r="A58" s="33" t="s">
        <v>155</v>
      </c>
      <c r="B58" s="33" t="s">
        <v>162</v>
      </c>
      <c r="C58" s="76" t="s">
        <v>292</v>
      </c>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c r="IG58" s="34"/>
      <c r="IH58" s="34"/>
      <c r="II58" s="34"/>
      <c r="IJ58" s="34"/>
      <c r="IK58" s="34"/>
      <c r="IL58" s="34"/>
      <c r="IM58" s="34"/>
      <c r="IN58" s="34"/>
      <c r="IO58" s="34"/>
      <c r="IP58" s="34"/>
      <c r="IQ58" s="34"/>
      <c r="IR58" s="34"/>
      <c r="IS58" s="34"/>
      <c r="IT58" s="34"/>
      <c r="IU58" s="34"/>
      <c r="IV58" s="34"/>
    </row>
    <row r="59" spans="1:256" ht="30">
      <c r="A59" s="33" t="s">
        <v>155</v>
      </c>
      <c r="B59" s="33" t="s">
        <v>163</v>
      </c>
      <c r="C59" s="76" t="s">
        <v>293</v>
      </c>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c r="HX59" s="34"/>
      <c r="HY59" s="34"/>
      <c r="HZ59" s="34"/>
      <c r="IA59" s="34"/>
      <c r="IB59" s="34"/>
      <c r="IC59" s="34"/>
      <c r="ID59" s="34"/>
      <c r="IE59" s="34"/>
      <c r="IF59" s="34"/>
      <c r="IG59" s="34"/>
      <c r="IH59" s="34"/>
      <c r="II59" s="34"/>
      <c r="IJ59" s="34"/>
      <c r="IK59" s="34"/>
      <c r="IL59" s="34"/>
      <c r="IM59" s="34"/>
      <c r="IN59" s="34"/>
      <c r="IO59" s="34"/>
      <c r="IP59" s="34"/>
      <c r="IQ59" s="34"/>
      <c r="IR59" s="34"/>
      <c r="IS59" s="34"/>
      <c r="IT59" s="34"/>
      <c r="IU59" s="34"/>
      <c r="IV59" s="34"/>
    </row>
    <row r="60" spans="1:256" ht="60">
      <c r="A60" s="33" t="s">
        <v>155</v>
      </c>
      <c r="B60" s="33" t="s">
        <v>164</v>
      </c>
      <c r="C60" s="76" t="s">
        <v>294</v>
      </c>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c r="FE60" s="34"/>
      <c r="FF60" s="34"/>
      <c r="FG60" s="34"/>
      <c r="FH60" s="34"/>
      <c r="FI60" s="34"/>
      <c r="FJ60" s="34"/>
      <c r="FK60" s="34"/>
      <c r="FL60" s="34"/>
      <c r="FM60" s="34"/>
      <c r="FN60" s="34"/>
      <c r="FO60" s="34"/>
      <c r="FP60" s="34"/>
      <c r="FQ60" s="34"/>
      <c r="FR60" s="34"/>
      <c r="FS60" s="34"/>
      <c r="FT60" s="34"/>
      <c r="FU60" s="34"/>
      <c r="FV60" s="34"/>
      <c r="FW60" s="34"/>
      <c r="FX60" s="34"/>
      <c r="FY60" s="34"/>
      <c r="FZ60" s="34"/>
      <c r="GA60" s="34"/>
      <c r="GB60" s="34"/>
      <c r="GC60" s="34"/>
      <c r="GD60" s="34"/>
      <c r="GE60" s="34"/>
      <c r="GF60" s="34"/>
      <c r="GG60" s="34"/>
      <c r="GH60" s="34"/>
      <c r="GI60" s="34"/>
      <c r="GJ60" s="34"/>
      <c r="GK60" s="34"/>
      <c r="GL60" s="34"/>
      <c r="GM60" s="34"/>
      <c r="GN60" s="34"/>
      <c r="GO60" s="34"/>
      <c r="GP60" s="34"/>
      <c r="GQ60" s="34"/>
      <c r="GR60" s="34"/>
      <c r="GS60" s="34"/>
      <c r="GT60" s="34"/>
      <c r="GU60" s="34"/>
      <c r="GV60" s="34"/>
      <c r="GW60" s="34"/>
      <c r="GX60" s="34"/>
      <c r="GY60" s="34"/>
      <c r="GZ60" s="34"/>
      <c r="HA60" s="34"/>
      <c r="HB60" s="34"/>
      <c r="HC60" s="34"/>
      <c r="HD60" s="34"/>
      <c r="HE60" s="34"/>
      <c r="HF60" s="34"/>
      <c r="HG60" s="34"/>
      <c r="HH60" s="34"/>
      <c r="HI60" s="34"/>
      <c r="HJ60" s="34"/>
      <c r="HK60" s="34"/>
      <c r="HL60" s="34"/>
      <c r="HM60" s="34"/>
      <c r="HN60" s="34"/>
      <c r="HO60" s="34"/>
      <c r="HP60" s="34"/>
      <c r="HQ60" s="34"/>
      <c r="HR60" s="34"/>
      <c r="HS60" s="34"/>
      <c r="HT60" s="34"/>
      <c r="HU60" s="34"/>
      <c r="HV60" s="34"/>
      <c r="HW60" s="34"/>
      <c r="HX60" s="34"/>
      <c r="HY60" s="34"/>
      <c r="HZ60" s="34"/>
      <c r="IA60" s="34"/>
      <c r="IB60" s="34"/>
      <c r="IC60" s="34"/>
      <c r="ID60" s="34"/>
      <c r="IE60" s="34"/>
      <c r="IF60" s="34"/>
      <c r="IG60" s="34"/>
      <c r="IH60" s="34"/>
      <c r="II60" s="34"/>
      <c r="IJ60" s="34"/>
      <c r="IK60" s="34"/>
      <c r="IL60" s="34"/>
      <c r="IM60" s="34"/>
      <c r="IN60" s="34"/>
      <c r="IO60" s="34"/>
      <c r="IP60" s="34"/>
      <c r="IQ60" s="34"/>
      <c r="IR60" s="34"/>
      <c r="IS60" s="34"/>
      <c r="IT60" s="34"/>
      <c r="IU60" s="34"/>
      <c r="IV60" s="34"/>
    </row>
    <row r="61" spans="1:256" ht="45">
      <c r="A61" s="33" t="s">
        <v>155</v>
      </c>
      <c r="B61" s="33" t="s">
        <v>165</v>
      </c>
      <c r="C61" s="76" t="s">
        <v>295</v>
      </c>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S61" s="34"/>
      <c r="FT61" s="34"/>
      <c r="FU61" s="34"/>
      <c r="FV61" s="34"/>
      <c r="FW61" s="34"/>
      <c r="FX61" s="34"/>
      <c r="FY61" s="34"/>
      <c r="FZ61" s="34"/>
      <c r="GA61" s="34"/>
      <c r="GB61" s="34"/>
      <c r="GC61" s="34"/>
      <c r="GD61" s="34"/>
      <c r="GE61" s="34"/>
      <c r="GF61" s="34"/>
      <c r="GG61" s="34"/>
      <c r="GH61" s="34"/>
      <c r="GI61" s="34"/>
      <c r="GJ61" s="34"/>
      <c r="GK61" s="34"/>
      <c r="GL61" s="34"/>
      <c r="GM61" s="34"/>
      <c r="GN61" s="34"/>
      <c r="GO61" s="34"/>
      <c r="GP61" s="34"/>
      <c r="GQ61" s="34"/>
      <c r="GR61" s="34"/>
      <c r="GS61" s="34"/>
      <c r="GT61" s="34"/>
      <c r="GU61" s="34"/>
      <c r="GV61" s="34"/>
      <c r="GW61" s="34"/>
      <c r="GX61" s="34"/>
      <c r="GY61" s="34"/>
      <c r="GZ61" s="34"/>
      <c r="HA61" s="34"/>
      <c r="HB61" s="34"/>
      <c r="HC61" s="34"/>
      <c r="HD61" s="34"/>
      <c r="HE61" s="34"/>
      <c r="HF61" s="34"/>
      <c r="HG61" s="34"/>
      <c r="HH61" s="34"/>
      <c r="HI61" s="34"/>
      <c r="HJ61" s="34"/>
      <c r="HK61" s="34"/>
      <c r="HL61" s="34"/>
      <c r="HM61" s="34"/>
      <c r="HN61" s="34"/>
      <c r="HO61" s="34"/>
      <c r="HP61" s="34"/>
      <c r="HQ61" s="34"/>
      <c r="HR61" s="34"/>
      <c r="HS61" s="34"/>
      <c r="HT61" s="34"/>
      <c r="HU61" s="34"/>
      <c r="HV61" s="34"/>
      <c r="HW61" s="34"/>
      <c r="HX61" s="34"/>
      <c r="HY61" s="34"/>
      <c r="HZ61" s="34"/>
      <c r="IA61" s="34"/>
      <c r="IB61" s="34"/>
      <c r="IC61" s="34"/>
      <c r="ID61" s="34"/>
      <c r="IE61" s="34"/>
      <c r="IF61" s="34"/>
      <c r="IG61" s="34"/>
      <c r="IH61" s="34"/>
      <c r="II61" s="34"/>
      <c r="IJ61" s="34"/>
      <c r="IK61" s="34"/>
      <c r="IL61" s="34"/>
      <c r="IM61" s="34"/>
      <c r="IN61" s="34"/>
      <c r="IO61" s="34"/>
      <c r="IP61" s="34"/>
      <c r="IQ61" s="34"/>
      <c r="IR61" s="34"/>
      <c r="IS61" s="34"/>
      <c r="IT61" s="34"/>
      <c r="IU61" s="34"/>
      <c r="IV61" s="34"/>
    </row>
    <row r="62" spans="1:256" ht="45">
      <c r="A62" s="33" t="s">
        <v>155</v>
      </c>
      <c r="B62" s="33" t="s">
        <v>166</v>
      </c>
      <c r="C62" s="76" t="s">
        <v>296</v>
      </c>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s="34"/>
      <c r="EQ62" s="34"/>
      <c r="ER62" s="34"/>
      <c r="ES62" s="34"/>
      <c r="ET62" s="34"/>
      <c r="EU62" s="34"/>
      <c r="EV62" s="34"/>
      <c r="EW62" s="34"/>
      <c r="EX62" s="34"/>
      <c r="EY62" s="34"/>
      <c r="EZ62" s="34"/>
      <c r="FA62" s="34"/>
      <c r="FB62" s="34"/>
      <c r="FC62" s="34"/>
      <c r="FD62" s="34"/>
      <c r="FE62" s="34"/>
      <c r="FF62" s="34"/>
      <c r="FG62" s="34"/>
      <c r="FH62" s="34"/>
      <c r="FI62" s="34"/>
      <c r="FJ62" s="34"/>
      <c r="FK62" s="34"/>
      <c r="FL62" s="34"/>
      <c r="FM62" s="34"/>
      <c r="FN62" s="34"/>
      <c r="FO62" s="34"/>
      <c r="FP62" s="34"/>
      <c r="FQ62" s="34"/>
      <c r="FR62" s="34"/>
      <c r="FS62" s="34"/>
      <c r="FT62" s="34"/>
      <c r="FU62" s="34"/>
      <c r="FV62" s="34"/>
      <c r="FW62" s="34"/>
      <c r="FX62" s="34"/>
      <c r="FY62" s="34"/>
      <c r="FZ62" s="34"/>
      <c r="GA62" s="34"/>
      <c r="GB62" s="34"/>
      <c r="GC62" s="34"/>
      <c r="GD62" s="34"/>
      <c r="GE62" s="34"/>
      <c r="GF62" s="34"/>
      <c r="GG62" s="34"/>
      <c r="GH62" s="34"/>
      <c r="GI62" s="34"/>
      <c r="GJ62" s="34"/>
      <c r="GK62" s="34"/>
      <c r="GL62" s="34"/>
      <c r="GM62" s="34"/>
      <c r="GN62" s="34"/>
      <c r="GO62" s="34"/>
      <c r="GP62" s="34"/>
      <c r="GQ62" s="34"/>
      <c r="GR62" s="34"/>
      <c r="GS62" s="34"/>
      <c r="GT62" s="34"/>
      <c r="GU62" s="34"/>
      <c r="GV62" s="34"/>
      <c r="GW62" s="34"/>
      <c r="GX62" s="34"/>
      <c r="GY62" s="34"/>
      <c r="GZ62" s="34"/>
      <c r="HA62" s="34"/>
      <c r="HB62" s="34"/>
      <c r="HC62" s="34"/>
      <c r="HD62" s="34"/>
      <c r="HE62" s="34"/>
      <c r="HF62" s="34"/>
      <c r="HG62" s="34"/>
      <c r="HH62" s="34"/>
      <c r="HI62" s="34"/>
      <c r="HJ62" s="34"/>
      <c r="HK62" s="34"/>
      <c r="HL62" s="34"/>
      <c r="HM62" s="34"/>
      <c r="HN62" s="34"/>
      <c r="HO62" s="34"/>
      <c r="HP62" s="34"/>
      <c r="HQ62" s="34"/>
      <c r="HR62" s="34"/>
      <c r="HS62" s="34"/>
      <c r="HT62" s="34"/>
      <c r="HU62" s="34"/>
      <c r="HV62" s="34"/>
      <c r="HW62" s="34"/>
      <c r="HX62" s="34"/>
      <c r="HY62" s="34"/>
      <c r="HZ62" s="34"/>
      <c r="IA62" s="34"/>
      <c r="IB62" s="34"/>
      <c r="IC62" s="34"/>
      <c r="ID62" s="34"/>
      <c r="IE62" s="34"/>
      <c r="IF62" s="34"/>
      <c r="IG62" s="34"/>
      <c r="IH62" s="34"/>
      <c r="II62" s="34"/>
      <c r="IJ62" s="34"/>
      <c r="IK62" s="34"/>
      <c r="IL62" s="34"/>
      <c r="IM62" s="34"/>
      <c r="IN62" s="34"/>
      <c r="IO62" s="34"/>
      <c r="IP62" s="34"/>
      <c r="IQ62" s="34"/>
      <c r="IR62" s="34"/>
      <c r="IS62" s="34"/>
      <c r="IT62" s="34"/>
      <c r="IU62" s="34"/>
      <c r="IV62" s="34"/>
    </row>
    <row r="63" spans="1:256" ht="28.5">
      <c r="A63" s="177">
        <v>188</v>
      </c>
      <c r="B63" s="178"/>
      <c r="C63" s="75" t="s">
        <v>204</v>
      </c>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34"/>
      <c r="GB63" s="34"/>
      <c r="GC63" s="34"/>
      <c r="GD63" s="34"/>
      <c r="GE63" s="34"/>
      <c r="GF63" s="34"/>
      <c r="GG63" s="34"/>
      <c r="GH63" s="34"/>
      <c r="GI63" s="34"/>
      <c r="GJ63" s="34"/>
      <c r="GK63" s="34"/>
      <c r="GL63" s="34"/>
      <c r="GM63" s="34"/>
      <c r="GN63" s="34"/>
      <c r="GO63" s="34"/>
      <c r="GP63" s="34"/>
      <c r="GQ63" s="34"/>
      <c r="GR63" s="34"/>
      <c r="GS63" s="34"/>
      <c r="GT63" s="34"/>
      <c r="GU63" s="34"/>
      <c r="GV63" s="34"/>
      <c r="GW63" s="34"/>
      <c r="GX63" s="34"/>
      <c r="GY63" s="34"/>
      <c r="GZ63" s="34"/>
      <c r="HA63" s="34"/>
      <c r="HB63" s="34"/>
      <c r="HC63" s="34"/>
      <c r="HD63" s="34"/>
      <c r="HE63" s="34"/>
      <c r="HF63" s="34"/>
      <c r="HG63" s="34"/>
      <c r="HH63" s="34"/>
      <c r="HI63" s="34"/>
      <c r="HJ63" s="34"/>
      <c r="HK63" s="34"/>
      <c r="HL63" s="34"/>
      <c r="HM63" s="34"/>
      <c r="HN63" s="34"/>
      <c r="HO63" s="34"/>
      <c r="HP63" s="34"/>
      <c r="HQ63" s="34"/>
      <c r="HR63" s="34"/>
      <c r="HS63" s="34"/>
      <c r="HT63" s="34"/>
      <c r="HU63" s="34"/>
      <c r="HV63" s="34"/>
      <c r="HW63" s="34"/>
      <c r="HX63" s="34"/>
      <c r="HY63" s="34"/>
      <c r="HZ63" s="34"/>
      <c r="IA63" s="34"/>
      <c r="IB63" s="34"/>
      <c r="IC63" s="34"/>
      <c r="ID63" s="34"/>
      <c r="IE63" s="34"/>
      <c r="IF63" s="34"/>
      <c r="IG63" s="34"/>
      <c r="IH63" s="34"/>
      <c r="II63" s="34"/>
      <c r="IJ63" s="34"/>
      <c r="IK63" s="34"/>
      <c r="IL63" s="34"/>
      <c r="IM63" s="34"/>
      <c r="IN63" s="34"/>
      <c r="IO63" s="34"/>
      <c r="IP63" s="34"/>
      <c r="IQ63" s="34"/>
      <c r="IR63" s="34"/>
      <c r="IS63" s="34"/>
      <c r="IT63" s="34"/>
      <c r="IU63" s="34"/>
      <c r="IV63" s="34"/>
    </row>
    <row r="64" spans="1:3" ht="60">
      <c r="A64" s="31">
        <v>188</v>
      </c>
      <c r="B64" s="35" t="s">
        <v>441</v>
      </c>
      <c r="C64" s="76" t="s">
        <v>442</v>
      </c>
    </row>
    <row r="65" spans="1:3" ht="30">
      <c r="A65" s="31">
        <v>188</v>
      </c>
      <c r="B65" s="35" t="s">
        <v>206</v>
      </c>
      <c r="C65" s="76" t="s">
        <v>297</v>
      </c>
    </row>
    <row r="66" spans="1:3" ht="60">
      <c r="A66" s="31">
        <v>188</v>
      </c>
      <c r="B66" s="35" t="s">
        <v>443</v>
      </c>
      <c r="C66" s="76" t="s">
        <v>444</v>
      </c>
    </row>
    <row r="67" spans="1:3" ht="45">
      <c r="A67" s="31">
        <v>188</v>
      </c>
      <c r="B67" s="31" t="s">
        <v>167</v>
      </c>
      <c r="C67" s="76" t="s">
        <v>282</v>
      </c>
    </row>
    <row r="68" spans="1:3" ht="45">
      <c r="A68" s="31">
        <v>188</v>
      </c>
      <c r="B68" s="31" t="s">
        <v>171</v>
      </c>
      <c r="C68" s="76" t="s">
        <v>298</v>
      </c>
    </row>
    <row r="69" spans="1:3" ht="30">
      <c r="A69" s="31">
        <v>188</v>
      </c>
      <c r="B69" s="33" t="s">
        <v>52</v>
      </c>
      <c r="C69" s="76" t="s">
        <v>283</v>
      </c>
    </row>
    <row r="70" spans="1:256" ht="45">
      <c r="A70" s="33" t="s">
        <v>440</v>
      </c>
      <c r="B70" s="33" t="s">
        <v>149</v>
      </c>
      <c r="C70" s="76" t="s">
        <v>284</v>
      </c>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c r="GU70" s="34"/>
      <c r="GV70" s="34"/>
      <c r="GW70" s="34"/>
      <c r="GX70" s="34"/>
      <c r="GY70" s="34"/>
      <c r="GZ70" s="34"/>
      <c r="HA70" s="34"/>
      <c r="HB70" s="34"/>
      <c r="HC70" s="34"/>
      <c r="HD70" s="34"/>
      <c r="HE70" s="34"/>
      <c r="HF70" s="34"/>
      <c r="HG70" s="34"/>
      <c r="HH70" s="34"/>
      <c r="HI70" s="34"/>
      <c r="HJ70" s="34"/>
      <c r="HK70" s="34"/>
      <c r="HL70" s="34"/>
      <c r="HM70" s="34"/>
      <c r="HN70" s="34"/>
      <c r="HO70" s="34"/>
      <c r="HP70" s="34"/>
      <c r="HQ70" s="34"/>
      <c r="HR70" s="34"/>
      <c r="HS70" s="34"/>
      <c r="HT70" s="34"/>
      <c r="HU70" s="34"/>
      <c r="HV70" s="34"/>
      <c r="HW70" s="34"/>
      <c r="HX70" s="34"/>
      <c r="HY70" s="34"/>
      <c r="HZ70" s="34"/>
      <c r="IA70" s="34"/>
      <c r="IB70" s="34"/>
      <c r="IC70" s="34"/>
      <c r="ID70" s="34"/>
      <c r="IE70" s="34"/>
      <c r="IF70" s="34"/>
      <c r="IG70" s="34"/>
      <c r="IH70" s="34"/>
      <c r="II70" s="34"/>
      <c r="IJ70" s="34"/>
      <c r="IK70" s="34"/>
      <c r="IL70" s="34"/>
      <c r="IM70" s="34"/>
      <c r="IN70" s="34"/>
      <c r="IO70" s="34"/>
      <c r="IP70" s="34"/>
      <c r="IQ70" s="34"/>
      <c r="IR70" s="34"/>
      <c r="IS70" s="34"/>
      <c r="IT70" s="34"/>
      <c r="IU70" s="34"/>
      <c r="IV70" s="34"/>
    </row>
    <row r="71" spans="1:3" ht="45">
      <c r="A71" s="31">
        <v>188</v>
      </c>
      <c r="B71" s="33" t="s">
        <v>168</v>
      </c>
      <c r="C71" s="76" t="s">
        <v>299</v>
      </c>
    </row>
    <row r="72" spans="1:3" ht="30">
      <c r="A72" s="31">
        <v>188</v>
      </c>
      <c r="B72" s="31" t="s">
        <v>169</v>
      </c>
      <c r="C72" s="76" t="s">
        <v>300</v>
      </c>
    </row>
    <row r="73" spans="1:3" ht="45">
      <c r="A73" s="31">
        <v>188</v>
      </c>
      <c r="B73" s="33" t="s">
        <v>154</v>
      </c>
      <c r="C73" s="76" t="s">
        <v>301</v>
      </c>
    </row>
    <row r="74" spans="1:3" ht="30">
      <c r="A74" s="31">
        <v>188</v>
      </c>
      <c r="B74" s="33" t="s">
        <v>49</v>
      </c>
      <c r="C74" s="76" t="s">
        <v>268</v>
      </c>
    </row>
    <row r="75" spans="1:256" ht="15">
      <c r="A75" s="177">
        <v>283</v>
      </c>
      <c r="B75" s="178"/>
      <c r="C75" s="75" t="s">
        <v>101</v>
      </c>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34"/>
      <c r="ER75" s="34"/>
      <c r="ES75" s="34"/>
      <c r="ET75" s="34"/>
      <c r="EU75" s="34"/>
      <c r="EV75" s="34"/>
      <c r="EW75" s="34"/>
      <c r="EX75" s="34"/>
      <c r="EY75" s="34"/>
      <c r="EZ75" s="34"/>
      <c r="FA75" s="34"/>
      <c r="FB75" s="34"/>
      <c r="FC75" s="34"/>
      <c r="FD75" s="34"/>
      <c r="FE75" s="34"/>
      <c r="FF75" s="34"/>
      <c r="FG75" s="34"/>
      <c r="FH75" s="34"/>
      <c r="FI75" s="34"/>
      <c r="FJ75" s="34"/>
      <c r="FK75" s="34"/>
      <c r="FL75" s="34"/>
      <c r="FM75" s="34"/>
      <c r="FN75" s="34"/>
      <c r="FO75" s="34"/>
      <c r="FP75" s="34"/>
      <c r="FQ75" s="34"/>
      <c r="FR75" s="34"/>
      <c r="FS75" s="34"/>
      <c r="FT75" s="34"/>
      <c r="FU75" s="34"/>
      <c r="FV75" s="34"/>
      <c r="FW75" s="34"/>
      <c r="FX75" s="34"/>
      <c r="FY75" s="34"/>
      <c r="FZ75" s="34"/>
      <c r="GA75" s="34"/>
      <c r="GB75" s="34"/>
      <c r="GC75" s="34"/>
      <c r="GD75" s="34"/>
      <c r="GE75" s="34"/>
      <c r="GF75" s="34"/>
      <c r="GG75" s="34"/>
      <c r="GH75" s="34"/>
      <c r="GI75" s="34"/>
      <c r="GJ75" s="34"/>
      <c r="GK75" s="34"/>
      <c r="GL75" s="34"/>
      <c r="GM75" s="34"/>
      <c r="GN75" s="34"/>
      <c r="GO75" s="34"/>
      <c r="GP75" s="34"/>
      <c r="GQ75" s="34"/>
      <c r="GR75" s="34"/>
      <c r="GS75" s="34"/>
      <c r="GT75" s="34"/>
      <c r="GU75" s="34"/>
      <c r="GV75" s="34"/>
      <c r="GW75" s="34"/>
      <c r="GX75" s="34"/>
      <c r="GY75" s="34"/>
      <c r="GZ75" s="34"/>
      <c r="HA75" s="34"/>
      <c r="HB75" s="34"/>
      <c r="HC75" s="34"/>
      <c r="HD75" s="34"/>
      <c r="HE75" s="34"/>
      <c r="HF75" s="34"/>
      <c r="HG75" s="34"/>
      <c r="HH75" s="34"/>
      <c r="HI75" s="34"/>
      <c r="HJ75" s="34"/>
      <c r="HK75" s="34"/>
      <c r="HL75" s="34"/>
      <c r="HM75" s="34"/>
      <c r="HN75" s="34"/>
      <c r="HO75" s="34"/>
      <c r="HP75" s="34"/>
      <c r="HQ75" s="34"/>
      <c r="HR75" s="34"/>
      <c r="HS75" s="34"/>
      <c r="HT75" s="34"/>
      <c r="HU75" s="34"/>
      <c r="HV75" s="34"/>
      <c r="HW75" s="34"/>
      <c r="HX75" s="34"/>
      <c r="HY75" s="34"/>
      <c r="HZ75" s="34"/>
      <c r="IA75" s="34"/>
      <c r="IB75" s="34"/>
      <c r="IC75" s="34"/>
      <c r="ID75" s="34"/>
      <c r="IE75" s="34"/>
      <c r="IF75" s="34"/>
      <c r="IG75" s="34"/>
      <c r="IH75" s="34"/>
      <c r="II75" s="34"/>
      <c r="IJ75" s="34"/>
      <c r="IK75" s="34"/>
      <c r="IL75" s="34"/>
      <c r="IM75" s="34"/>
      <c r="IN75" s="34"/>
      <c r="IO75" s="34"/>
      <c r="IP75" s="34"/>
      <c r="IQ75" s="34"/>
      <c r="IR75" s="34"/>
      <c r="IS75" s="34"/>
      <c r="IT75" s="34"/>
      <c r="IU75" s="34"/>
      <c r="IV75" s="34"/>
    </row>
    <row r="76" spans="1:3" ht="30">
      <c r="A76" s="31">
        <v>283</v>
      </c>
      <c r="B76" s="33" t="s">
        <v>54</v>
      </c>
      <c r="C76" s="76" t="s">
        <v>306</v>
      </c>
    </row>
    <row r="77" spans="1:3" ht="60">
      <c r="A77" s="31">
        <v>283</v>
      </c>
      <c r="B77" s="33" t="s">
        <v>55</v>
      </c>
      <c r="C77" s="76" t="s">
        <v>307</v>
      </c>
    </row>
    <row r="78" spans="1:3" ht="45">
      <c r="A78" s="31">
        <v>283</v>
      </c>
      <c r="B78" s="33" t="s">
        <v>56</v>
      </c>
      <c r="C78" s="76" t="s">
        <v>102</v>
      </c>
    </row>
    <row r="79" spans="1:3" ht="30">
      <c r="A79" s="31">
        <v>283</v>
      </c>
      <c r="B79" s="33" t="s">
        <v>57</v>
      </c>
      <c r="C79" s="76" t="s">
        <v>1</v>
      </c>
    </row>
    <row r="80" spans="1:3" ht="60">
      <c r="A80" s="31">
        <v>283</v>
      </c>
      <c r="B80" s="33" t="s">
        <v>114</v>
      </c>
      <c r="C80" s="79" t="s">
        <v>317</v>
      </c>
    </row>
    <row r="81" spans="1:3" ht="60">
      <c r="A81" s="31">
        <v>283</v>
      </c>
      <c r="B81" s="33" t="s">
        <v>58</v>
      </c>
      <c r="C81" s="79" t="s">
        <v>318</v>
      </c>
    </row>
    <row r="82" spans="1:3" ht="45">
      <c r="A82" s="31">
        <v>283</v>
      </c>
      <c r="B82" s="33" t="s">
        <v>132</v>
      </c>
      <c r="C82" s="80" t="s">
        <v>319</v>
      </c>
    </row>
    <row r="83" spans="1:3" ht="45">
      <c r="A83" s="36">
        <v>283</v>
      </c>
      <c r="B83" s="37" t="s">
        <v>79</v>
      </c>
      <c r="C83" s="81" t="s">
        <v>320</v>
      </c>
    </row>
    <row r="84" spans="1:3" ht="30">
      <c r="A84" s="36">
        <v>283</v>
      </c>
      <c r="B84" s="37" t="s">
        <v>8</v>
      </c>
      <c r="C84" s="82" t="s">
        <v>321</v>
      </c>
    </row>
    <row r="85" spans="1:3" ht="60">
      <c r="A85" s="31">
        <v>283</v>
      </c>
      <c r="B85" s="33" t="s">
        <v>133</v>
      </c>
      <c r="C85" s="79" t="s">
        <v>322</v>
      </c>
    </row>
    <row r="86" spans="1:3" ht="75">
      <c r="A86" s="31">
        <v>283</v>
      </c>
      <c r="B86" s="33" t="s">
        <v>199</v>
      </c>
      <c r="C86" s="79" t="s">
        <v>323</v>
      </c>
    </row>
    <row r="87" spans="1:3" ht="75">
      <c r="A87" s="31">
        <v>283</v>
      </c>
      <c r="B87" s="33" t="s">
        <v>200</v>
      </c>
      <c r="C87" s="79" t="s">
        <v>324</v>
      </c>
    </row>
    <row r="88" spans="1:3" ht="45">
      <c r="A88" s="31">
        <v>283</v>
      </c>
      <c r="B88" s="33" t="s">
        <v>59</v>
      </c>
      <c r="C88" s="76" t="s">
        <v>325</v>
      </c>
    </row>
    <row r="89" spans="1:3" ht="60">
      <c r="A89" s="38">
        <v>283</v>
      </c>
      <c r="B89" s="39" t="s">
        <v>81</v>
      </c>
      <c r="C89" s="83" t="s">
        <v>44</v>
      </c>
    </row>
    <row r="90" spans="1:3" ht="30">
      <c r="A90" s="31">
        <v>283</v>
      </c>
      <c r="B90" s="33" t="s">
        <v>181</v>
      </c>
      <c r="C90" s="76" t="s">
        <v>182</v>
      </c>
    </row>
    <row r="91" spans="1:3" ht="60">
      <c r="A91" s="31">
        <v>283</v>
      </c>
      <c r="B91" s="33" t="s">
        <v>60</v>
      </c>
      <c r="C91" s="76" t="s">
        <v>326</v>
      </c>
    </row>
    <row r="92" spans="1:3" ht="45">
      <c r="A92" s="31">
        <v>283</v>
      </c>
      <c r="B92" s="33" t="s">
        <v>122</v>
      </c>
      <c r="C92" s="80" t="s">
        <v>92</v>
      </c>
    </row>
    <row r="93" spans="1:3" ht="15">
      <c r="A93" s="31">
        <v>283</v>
      </c>
      <c r="B93" s="33" t="s">
        <v>61</v>
      </c>
      <c r="C93" s="76" t="s">
        <v>2</v>
      </c>
    </row>
    <row r="94" spans="1:3" ht="60">
      <c r="A94" s="31">
        <v>283</v>
      </c>
      <c r="B94" s="33" t="s">
        <v>119</v>
      </c>
      <c r="C94" s="79" t="s">
        <v>327</v>
      </c>
    </row>
    <row r="95" spans="1:3" ht="60">
      <c r="A95" s="31">
        <v>283</v>
      </c>
      <c r="B95" s="33" t="s">
        <v>120</v>
      </c>
      <c r="C95" s="79" t="s">
        <v>3</v>
      </c>
    </row>
    <row r="96" spans="1:3" ht="30">
      <c r="A96" s="31">
        <v>283</v>
      </c>
      <c r="B96" s="33" t="s">
        <v>64</v>
      </c>
      <c r="C96" s="76" t="s">
        <v>33</v>
      </c>
    </row>
    <row r="97" spans="1:3" ht="30">
      <c r="A97" s="31">
        <v>283</v>
      </c>
      <c r="B97" s="33" t="s">
        <v>65</v>
      </c>
      <c r="C97" s="76" t="s">
        <v>328</v>
      </c>
    </row>
    <row r="98" spans="1:3" ht="45">
      <c r="A98" s="31">
        <v>283</v>
      </c>
      <c r="B98" s="33" t="s">
        <v>66</v>
      </c>
      <c r="C98" s="76" t="s">
        <v>329</v>
      </c>
    </row>
    <row r="99" spans="1:3" ht="60">
      <c r="A99" s="31">
        <v>283</v>
      </c>
      <c r="B99" s="33" t="s">
        <v>202</v>
      </c>
      <c r="C99" s="76" t="s">
        <v>330</v>
      </c>
    </row>
    <row r="100" spans="1:3" ht="45">
      <c r="A100" s="31">
        <v>283</v>
      </c>
      <c r="B100" s="33" t="s">
        <v>201</v>
      </c>
      <c r="C100" s="76" t="s">
        <v>331</v>
      </c>
    </row>
    <row r="101" spans="1:3" ht="60">
      <c r="A101" s="31">
        <v>283</v>
      </c>
      <c r="B101" s="33" t="s">
        <v>15</v>
      </c>
      <c r="C101" s="76" t="s">
        <v>16</v>
      </c>
    </row>
    <row r="102" spans="1:3" ht="75">
      <c r="A102" s="31">
        <v>283</v>
      </c>
      <c r="B102" s="33" t="s">
        <v>134</v>
      </c>
      <c r="C102" s="76" t="s">
        <v>135</v>
      </c>
    </row>
    <row r="103" spans="1:3" ht="45">
      <c r="A103" s="31">
        <v>283</v>
      </c>
      <c r="B103" s="33" t="s">
        <v>130</v>
      </c>
      <c r="C103" s="76" t="s">
        <v>131</v>
      </c>
    </row>
    <row r="104" spans="1:3" ht="15">
      <c r="A104" s="31">
        <v>283</v>
      </c>
      <c r="B104" s="33" t="s">
        <v>70</v>
      </c>
      <c r="C104" s="76" t="s">
        <v>332</v>
      </c>
    </row>
    <row r="105" spans="1:3" ht="45">
      <c r="A105" s="31">
        <v>283</v>
      </c>
      <c r="B105" s="33" t="s">
        <v>209</v>
      </c>
      <c r="C105" s="76" t="s">
        <v>210</v>
      </c>
    </row>
    <row r="106" spans="1:3" ht="30">
      <c r="A106" s="31">
        <v>283</v>
      </c>
      <c r="B106" s="33" t="s">
        <v>211</v>
      </c>
      <c r="C106" s="80" t="s">
        <v>80</v>
      </c>
    </row>
    <row r="107" spans="1:3" ht="30">
      <c r="A107" s="36">
        <v>283</v>
      </c>
      <c r="B107" s="40" t="s">
        <v>212</v>
      </c>
      <c r="C107" s="41" t="s">
        <v>136</v>
      </c>
    </row>
    <row r="108" spans="1:3" ht="45">
      <c r="A108" s="36">
        <v>283</v>
      </c>
      <c r="B108" s="40" t="s">
        <v>337</v>
      </c>
      <c r="C108" s="41" t="s">
        <v>338</v>
      </c>
    </row>
    <row r="109" spans="1:3" ht="60">
      <c r="A109" s="31">
        <v>283</v>
      </c>
      <c r="B109" s="33" t="s">
        <v>213</v>
      </c>
      <c r="C109" s="76" t="s">
        <v>140</v>
      </c>
    </row>
    <row r="110" spans="1:4" ht="75">
      <c r="A110" s="31">
        <v>283</v>
      </c>
      <c r="B110" s="42" t="s">
        <v>214</v>
      </c>
      <c r="C110" s="41" t="s">
        <v>335</v>
      </c>
      <c r="D110" s="43"/>
    </row>
    <row r="111" spans="1:3" ht="30">
      <c r="A111" s="31">
        <v>283</v>
      </c>
      <c r="B111" s="42" t="s">
        <v>215</v>
      </c>
      <c r="C111" s="41" t="s">
        <v>32</v>
      </c>
    </row>
    <row r="112" spans="1:3" ht="60">
      <c r="A112" s="31">
        <v>283</v>
      </c>
      <c r="B112" s="42" t="s">
        <v>216</v>
      </c>
      <c r="C112" s="41" t="s">
        <v>336</v>
      </c>
    </row>
    <row r="113" spans="1:3" ht="30">
      <c r="A113" s="31">
        <v>283</v>
      </c>
      <c r="B113" s="33" t="s">
        <v>217</v>
      </c>
      <c r="C113" s="76" t="s">
        <v>218</v>
      </c>
    </row>
    <row r="114" spans="1:3" ht="30">
      <c r="A114" s="31">
        <v>283</v>
      </c>
      <c r="B114" s="44" t="s">
        <v>405</v>
      </c>
      <c r="C114" s="76" t="s">
        <v>406</v>
      </c>
    </row>
    <row r="115" spans="1:3" ht="45">
      <c r="A115" s="31">
        <v>283</v>
      </c>
      <c r="B115" s="33" t="s">
        <v>339</v>
      </c>
      <c r="C115" s="80" t="s">
        <v>340</v>
      </c>
    </row>
    <row r="116" spans="1:3" ht="45">
      <c r="A116" s="31">
        <v>283</v>
      </c>
      <c r="B116" s="33" t="s">
        <v>333</v>
      </c>
      <c r="C116" s="80" t="s">
        <v>334</v>
      </c>
    </row>
    <row r="117" spans="1:3" ht="36.75" customHeight="1">
      <c r="A117" s="31">
        <v>283</v>
      </c>
      <c r="B117" s="57" t="s">
        <v>445</v>
      </c>
      <c r="C117" s="80" t="s">
        <v>446</v>
      </c>
    </row>
    <row r="118" spans="1:3" ht="45">
      <c r="A118" s="31">
        <v>283</v>
      </c>
      <c r="B118" s="33" t="s">
        <v>223</v>
      </c>
      <c r="C118" s="76" t="s">
        <v>224</v>
      </c>
    </row>
    <row r="119" spans="1:3" ht="45">
      <c r="A119" s="31">
        <v>283</v>
      </c>
      <c r="B119" s="33" t="s">
        <v>220</v>
      </c>
      <c r="C119" s="76" t="s">
        <v>221</v>
      </c>
    </row>
    <row r="120" spans="1:3" ht="30">
      <c r="A120" s="31">
        <v>283</v>
      </c>
      <c r="B120" s="33" t="s">
        <v>222</v>
      </c>
      <c r="C120" s="76" t="s">
        <v>121</v>
      </c>
    </row>
    <row r="121" spans="1:3" ht="45">
      <c r="A121" s="31">
        <v>283</v>
      </c>
      <c r="B121" s="33" t="s">
        <v>343</v>
      </c>
      <c r="C121" s="76" t="s">
        <v>219</v>
      </c>
    </row>
    <row r="122" spans="1:3" ht="45">
      <c r="A122" s="31">
        <v>283</v>
      </c>
      <c r="B122" s="33" t="s">
        <v>407</v>
      </c>
      <c r="C122" s="76" t="s">
        <v>408</v>
      </c>
    </row>
    <row r="123" spans="1:256" ht="42.75">
      <c r="A123" s="177">
        <v>284</v>
      </c>
      <c r="B123" s="178"/>
      <c r="C123" s="75" t="s">
        <v>35</v>
      </c>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c r="CP123" s="34"/>
      <c r="CQ123" s="34"/>
      <c r="CR123" s="34"/>
      <c r="CS123" s="34"/>
      <c r="CT123" s="34"/>
      <c r="CU123" s="34"/>
      <c r="CV123" s="34"/>
      <c r="CW123" s="34"/>
      <c r="CX123" s="34"/>
      <c r="CY123" s="34"/>
      <c r="CZ123" s="34"/>
      <c r="DA123" s="34"/>
      <c r="DB123" s="34"/>
      <c r="DC123" s="34"/>
      <c r="DD123" s="34"/>
      <c r="DE123" s="34"/>
      <c r="DF123" s="34"/>
      <c r="DG123" s="34"/>
      <c r="DH123" s="34"/>
      <c r="DI123" s="34"/>
      <c r="DJ123" s="34"/>
      <c r="DK123" s="34"/>
      <c r="DL123" s="34"/>
      <c r="DM123" s="34"/>
      <c r="DN123" s="34"/>
      <c r="DO123" s="34"/>
      <c r="DP123" s="34"/>
      <c r="DQ123" s="34"/>
      <c r="DR123" s="34"/>
      <c r="DS123" s="34"/>
      <c r="DT123" s="34"/>
      <c r="DU123" s="34"/>
      <c r="DV123" s="34"/>
      <c r="DW123" s="34"/>
      <c r="DX123" s="34"/>
      <c r="DY123" s="34"/>
      <c r="DZ123" s="34"/>
      <c r="EA123" s="34"/>
      <c r="EB123" s="34"/>
      <c r="EC123" s="34"/>
      <c r="ED123" s="34"/>
      <c r="EE123" s="34"/>
      <c r="EF123" s="34"/>
      <c r="EG123" s="34"/>
      <c r="EH123" s="34"/>
      <c r="EI123" s="34"/>
      <c r="EJ123" s="34"/>
      <c r="EK123" s="34"/>
      <c r="EL123" s="34"/>
      <c r="EM123" s="34"/>
      <c r="EN123" s="34"/>
      <c r="EO123" s="34"/>
      <c r="EP123" s="34"/>
      <c r="EQ123" s="34"/>
      <c r="ER123" s="34"/>
      <c r="ES123" s="34"/>
      <c r="ET123" s="34"/>
      <c r="EU123" s="34"/>
      <c r="EV123" s="34"/>
      <c r="EW123" s="34"/>
      <c r="EX123" s="34"/>
      <c r="EY123" s="34"/>
      <c r="EZ123" s="34"/>
      <c r="FA123" s="34"/>
      <c r="FB123" s="34"/>
      <c r="FC123" s="34"/>
      <c r="FD123" s="34"/>
      <c r="FE123" s="34"/>
      <c r="FF123" s="34"/>
      <c r="FG123" s="34"/>
      <c r="FH123" s="34"/>
      <c r="FI123" s="34"/>
      <c r="FJ123" s="34"/>
      <c r="FK123" s="34"/>
      <c r="FL123" s="34"/>
      <c r="FM123" s="34"/>
      <c r="FN123" s="34"/>
      <c r="FO123" s="34"/>
      <c r="FP123" s="34"/>
      <c r="FQ123" s="34"/>
      <c r="FR123" s="34"/>
      <c r="FS123" s="34"/>
      <c r="FT123" s="34"/>
      <c r="FU123" s="34"/>
      <c r="FV123" s="34"/>
      <c r="FW123" s="34"/>
      <c r="FX123" s="34"/>
      <c r="FY123" s="34"/>
      <c r="FZ123" s="34"/>
      <c r="GA123" s="34"/>
      <c r="GB123" s="34"/>
      <c r="GC123" s="34"/>
      <c r="GD123" s="34"/>
      <c r="GE123" s="34"/>
      <c r="GF123" s="34"/>
      <c r="GG123" s="34"/>
      <c r="GH123" s="34"/>
      <c r="GI123" s="34"/>
      <c r="GJ123" s="34"/>
      <c r="GK123" s="34"/>
      <c r="GL123" s="34"/>
      <c r="GM123" s="34"/>
      <c r="GN123" s="34"/>
      <c r="GO123" s="34"/>
      <c r="GP123" s="34"/>
      <c r="GQ123" s="34"/>
      <c r="GR123" s="34"/>
      <c r="GS123" s="34"/>
      <c r="GT123" s="34"/>
      <c r="GU123" s="34"/>
      <c r="GV123" s="34"/>
      <c r="GW123" s="34"/>
      <c r="GX123" s="34"/>
      <c r="GY123" s="34"/>
      <c r="GZ123" s="34"/>
      <c r="HA123" s="34"/>
      <c r="HB123" s="34"/>
      <c r="HC123" s="34"/>
      <c r="HD123" s="34"/>
      <c r="HE123" s="34"/>
      <c r="HF123" s="34"/>
      <c r="HG123" s="34"/>
      <c r="HH123" s="34"/>
      <c r="HI123" s="34"/>
      <c r="HJ123" s="34"/>
      <c r="HK123" s="34"/>
      <c r="HL123" s="34"/>
      <c r="HM123" s="34"/>
      <c r="HN123" s="34"/>
      <c r="HO123" s="34"/>
      <c r="HP123" s="34"/>
      <c r="HQ123" s="34"/>
      <c r="HR123" s="34"/>
      <c r="HS123" s="34"/>
      <c r="HT123" s="34"/>
      <c r="HU123" s="34"/>
      <c r="HV123" s="34"/>
      <c r="HW123" s="34"/>
      <c r="HX123" s="34"/>
      <c r="HY123" s="34"/>
      <c r="HZ123" s="34"/>
      <c r="IA123" s="34"/>
      <c r="IB123" s="34"/>
      <c r="IC123" s="34"/>
      <c r="ID123" s="34"/>
      <c r="IE123" s="34"/>
      <c r="IF123" s="34"/>
      <c r="IG123" s="34"/>
      <c r="IH123" s="34"/>
      <c r="II123" s="34"/>
      <c r="IJ123" s="34"/>
      <c r="IK123" s="34"/>
      <c r="IL123" s="34"/>
      <c r="IM123" s="34"/>
      <c r="IN123" s="34"/>
      <c r="IO123" s="34"/>
      <c r="IP123" s="34"/>
      <c r="IQ123" s="34"/>
      <c r="IR123" s="34"/>
      <c r="IS123" s="34"/>
      <c r="IT123" s="34"/>
      <c r="IU123" s="34"/>
      <c r="IV123" s="34"/>
    </row>
    <row r="124" spans="1:3" ht="15">
      <c r="A124" s="31">
        <v>284</v>
      </c>
      <c r="B124" s="33" t="s">
        <v>71</v>
      </c>
      <c r="C124" s="76" t="s">
        <v>104</v>
      </c>
    </row>
    <row r="125" spans="1:3" ht="30">
      <c r="A125" s="31">
        <v>284</v>
      </c>
      <c r="B125" s="33" t="s">
        <v>72</v>
      </c>
      <c r="C125" s="76" t="s">
        <v>109</v>
      </c>
    </row>
    <row r="126" spans="1:3" ht="15">
      <c r="A126" s="31">
        <v>284</v>
      </c>
      <c r="B126" s="33" t="s">
        <v>225</v>
      </c>
      <c r="C126" s="76" t="s">
        <v>107</v>
      </c>
    </row>
    <row r="127" spans="1:3" ht="45">
      <c r="A127" s="31">
        <v>284</v>
      </c>
      <c r="B127" s="33" t="s">
        <v>226</v>
      </c>
      <c r="C127" s="76" t="s">
        <v>227</v>
      </c>
    </row>
    <row r="128" spans="1:3" ht="75">
      <c r="A128" s="31">
        <v>284</v>
      </c>
      <c r="B128" s="33" t="s">
        <v>73</v>
      </c>
      <c r="C128" s="76" t="s">
        <v>108</v>
      </c>
    </row>
    <row r="129" spans="1:256" ht="28.5">
      <c r="A129" s="175" t="s">
        <v>105</v>
      </c>
      <c r="B129" s="176"/>
      <c r="C129" s="75" t="s">
        <v>781</v>
      </c>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c r="CQ129" s="34"/>
      <c r="CR129" s="34"/>
      <c r="CS129" s="34"/>
      <c r="CT129" s="34"/>
      <c r="CU129" s="34"/>
      <c r="CV129" s="34"/>
      <c r="CW129" s="34"/>
      <c r="CX129" s="34"/>
      <c r="CY129" s="34"/>
      <c r="CZ129" s="34"/>
      <c r="DA129" s="34"/>
      <c r="DB129" s="34"/>
      <c r="DC129" s="34"/>
      <c r="DD129" s="34"/>
      <c r="DE129" s="34"/>
      <c r="DF129" s="34"/>
      <c r="DG129" s="34"/>
      <c r="DH129" s="34"/>
      <c r="DI129" s="34"/>
      <c r="DJ129" s="34"/>
      <c r="DK129" s="34"/>
      <c r="DL129" s="34"/>
      <c r="DM129" s="34"/>
      <c r="DN129" s="34"/>
      <c r="DO129" s="34"/>
      <c r="DP129" s="34"/>
      <c r="DQ129" s="34"/>
      <c r="DR129" s="34"/>
      <c r="DS129" s="34"/>
      <c r="DT129" s="34"/>
      <c r="DU129" s="34"/>
      <c r="DV129" s="34"/>
      <c r="DW129" s="34"/>
      <c r="DX129" s="34"/>
      <c r="DY129" s="34"/>
      <c r="DZ129" s="34"/>
      <c r="EA129" s="34"/>
      <c r="EB129" s="34"/>
      <c r="EC129" s="34"/>
      <c r="ED129" s="34"/>
      <c r="EE129" s="34"/>
      <c r="EF129" s="34"/>
      <c r="EG129" s="34"/>
      <c r="EH129" s="34"/>
      <c r="EI129" s="34"/>
      <c r="EJ129" s="34"/>
      <c r="EK129" s="34"/>
      <c r="EL129" s="34"/>
      <c r="EM129" s="34"/>
      <c r="EN129" s="34"/>
      <c r="EO129" s="34"/>
      <c r="EP129" s="34"/>
      <c r="EQ129" s="34"/>
      <c r="ER129" s="34"/>
      <c r="ES129" s="34"/>
      <c r="ET129" s="34"/>
      <c r="EU129" s="34"/>
      <c r="EV129" s="34"/>
      <c r="EW129" s="34"/>
      <c r="EX129" s="34"/>
      <c r="EY129" s="34"/>
      <c r="EZ129" s="34"/>
      <c r="FA129" s="34"/>
      <c r="FB129" s="34"/>
      <c r="FC129" s="34"/>
      <c r="FD129" s="34"/>
      <c r="FE129" s="34"/>
      <c r="FF129" s="34"/>
      <c r="FG129" s="34"/>
      <c r="FH129" s="34"/>
      <c r="FI129" s="34"/>
      <c r="FJ129" s="34"/>
      <c r="FK129" s="34"/>
      <c r="FL129" s="34"/>
      <c r="FM129" s="34"/>
      <c r="FN129" s="34"/>
      <c r="FO129" s="34"/>
      <c r="FP129" s="34"/>
      <c r="FQ129" s="34"/>
      <c r="FR129" s="34"/>
      <c r="FS129" s="34"/>
      <c r="FT129" s="34"/>
      <c r="FU129" s="34"/>
      <c r="FV129" s="34"/>
      <c r="FW129" s="34"/>
      <c r="FX129" s="34"/>
      <c r="FY129" s="34"/>
      <c r="FZ129" s="34"/>
      <c r="GA129" s="34"/>
      <c r="GB129" s="34"/>
      <c r="GC129" s="34"/>
      <c r="GD129" s="34"/>
      <c r="GE129" s="34"/>
      <c r="GF129" s="34"/>
      <c r="GG129" s="34"/>
      <c r="GH129" s="34"/>
      <c r="GI129" s="34"/>
      <c r="GJ129" s="34"/>
      <c r="GK129" s="34"/>
      <c r="GL129" s="34"/>
      <c r="GM129" s="34"/>
      <c r="GN129" s="34"/>
      <c r="GO129" s="34"/>
      <c r="GP129" s="34"/>
      <c r="GQ129" s="34"/>
      <c r="GR129" s="34"/>
      <c r="GS129" s="34"/>
      <c r="GT129" s="34"/>
      <c r="GU129" s="34"/>
      <c r="GV129" s="34"/>
      <c r="GW129" s="34"/>
      <c r="GX129" s="34"/>
      <c r="GY129" s="34"/>
      <c r="GZ129" s="34"/>
      <c r="HA129" s="34"/>
      <c r="HB129" s="34"/>
      <c r="HC129" s="34"/>
      <c r="HD129" s="34"/>
      <c r="HE129" s="34"/>
      <c r="HF129" s="34"/>
      <c r="HG129" s="34"/>
      <c r="HH129" s="34"/>
      <c r="HI129" s="34"/>
      <c r="HJ129" s="34"/>
      <c r="HK129" s="34"/>
      <c r="HL129" s="34"/>
      <c r="HM129" s="34"/>
      <c r="HN129" s="34"/>
      <c r="HO129" s="34"/>
      <c r="HP129" s="34"/>
      <c r="HQ129" s="34"/>
      <c r="HR129" s="34"/>
      <c r="HS129" s="34"/>
      <c r="HT129" s="34"/>
      <c r="HU129" s="34"/>
      <c r="HV129" s="34"/>
      <c r="HW129" s="34"/>
      <c r="HX129" s="34"/>
      <c r="HY129" s="34"/>
      <c r="HZ129" s="34"/>
      <c r="IA129" s="34"/>
      <c r="IB129" s="34"/>
      <c r="IC129" s="34"/>
      <c r="ID129" s="34"/>
      <c r="IE129" s="34"/>
      <c r="IF129" s="34"/>
      <c r="IG129" s="34"/>
      <c r="IH129" s="34"/>
      <c r="II129" s="34"/>
      <c r="IJ129" s="34"/>
      <c r="IK129" s="34"/>
      <c r="IL129" s="34"/>
      <c r="IM129" s="34"/>
      <c r="IN129" s="34"/>
      <c r="IO129" s="34"/>
      <c r="IP129" s="34"/>
      <c r="IQ129" s="34"/>
      <c r="IR129" s="34"/>
      <c r="IS129" s="34"/>
      <c r="IT129" s="34"/>
      <c r="IU129" s="34"/>
      <c r="IV129" s="34"/>
    </row>
    <row r="130" spans="1:3" ht="30">
      <c r="A130" s="31">
        <v>285</v>
      </c>
      <c r="B130" s="33" t="s">
        <v>231</v>
      </c>
      <c r="C130" s="76" t="s">
        <v>29</v>
      </c>
    </row>
    <row r="131" spans="1:3" ht="30">
      <c r="A131" s="31">
        <v>285</v>
      </c>
      <c r="B131" s="33" t="s">
        <v>232</v>
      </c>
      <c r="C131" s="76" t="s">
        <v>30</v>
      </c>
    </row>
    <row r="132" spans="1:3" ht="30">
      <c r="A132" s="31">
        <v>285</v>
      </c>
      <c r="B132" s="33" t="s">
        <v>233</v>
      </c>
      <c r="C132" s="76" t="s">
        <v>4</v>
      </c>
    </row>
    <row r="133" spans="1:3" ht="45">
      <c r="A133" s="31">
        <v>285</v>
      </c>
      <c r="B133" s="35" t="s">
        <v>409</v>
      </c>
      <c r="C133" s="76" t="s">
        <v>410</v>
      </c>
    </row>
    <row r="134" spans="1:3" ht="45">
      <c r="A134" s="31">
        <v>285</v>
      </c>
      <c r="B134" s="35" t="s">
        <v>235</v>
      </c>
      <c r="C134" s="76" t="s">
        <v>185</v>
      </c>
    </row>
    <row r="135" spans="1:3" ht="45">
      <c r="A135" s="31">
        <v>285</v>
      </c>
      <c r="B135" s="33" t="s">
        <v>229</v>
      </c>
      <c r="C135" s="76" t="s">
        <v>137</v>
      </c>
    </row>
    <row r="136" spans="1:3" ht="30">
      <c r="A136" s="31">
        <v>285</v>
      </c>
      <c r="B136" s="33" t="s">
        <v>228</v>
      </c>
      <c r="C136" s="76" t="s">
        <v>27</v>
      </c>
    </row>
    <row r="137" spans="1:3" ht="45">
      <c r="A137" s="31">
        <v>285</v>
      </c>
      <c r="B137" s="33" t="s">
        <v>230</v>
      </c>
      <c r="C137" s="76" t="s">
        <v>28</v>
      </c>
    </row>
    <row r="138" spans="1:3" ht="75">
      <c r="A138" s="31">
        <v>285</v>
      </c>
      <c r="B138" s="33" t="s">
        <v>234</v>
      </c>
      <c r="C138" s="79" t="s">
        <v>138</v>
      </c>
    </row>
    <row r="139" spans="1:3" ht="45">
      <c r="A139" s="31">
        <v>285</v>
      </c>
      <c r="B139" s="35" t="s">
        <v>236</v>
      </c>
      <c r="C139" s="76" t="s">
        <v>237</v>
      </c>
    </row>
    <row r="140" spans="1:3" ht="45">
      <c r="A140" s="31">
        <v>285</v>
      </c>
      <c r="B140" s="35" t="s">
        <v>411</v>
      </c>
      <c r="C140" s="76" t="s">
        <v>412</v>
      </c>
    </row>
    <row r="141" spans="1:3" ht="45">
      <c r="A141" s="31">
        <v>285</v>
      </c>
      <c r="B141" s="35" t="s">
        <v>413</v>
      </c>
      <c r="C141" s="76" t="s">
        <v>414</v>
      </c>
    </row>
    <row r="142" spans="1:3" ht="30">
      <c r="A142" s="31">
        <v>285</v>
      </c>
      <c r="B142" s="35" t="s">
        <v>415</v>
      </c>
      <c r="C142" s="76" t="s">
        <v>416</v>
      </c>
    </row>
    <row r="143" spans="1:3" ht="45">
      <c r="A143" s="31">
        <v>285</v>
      </c>
      <c r="B143" s="35" t="s">
        <v>417</v>
      </c>
      <c r="C143" s="76" t="s">
        <v>418</v>
      </c>
    </row>
    <row r="144" spans="1:3" ht="90">
      <c r="A144" s="31">
        <v>285</v>
      </c>
      <c r="B144" s="35" t="s">
        <v>419</v>
      </c>
      <c r="C144" s="76" t="s">
        <v>420</v>
      </c>
    </row>
    <row r="145" spans="1:3" ht="75">
      <c r="A145" s="31">
        <v>285</v>
      </c>
      <c r="B145" s="35" t="s">
        <v>421</v>
      </c>
      <c r="C145" s="76" t="s">
        <v>422</v>
      </c>
    </row>
    <row r="146" spans="1:3" ht="105">
      <c r="A146" s="31">
        <v>285</v>
      </c>
      <c r="B146" s="35" t="s">
        <v>423</v>
      </c>
      <c r="C146" s="76" t="s">
        <v>424</v>
      </c>
    </row>
    <row r="147" spans="1:3" ht="45">
      <c r="A147" s="31">
        <v>285</v>
      </c>
      <c r="B147" s="35" t="s">
        <v>425</v>
      </c>
      <c r="C147" s="76" t="s">
        <v>426</v>
      </c>
    </row>
    <row r="148" spans="1:3" ht="28.5">
      <c r="A148" s="177">
        <v>287</v>
      </c>
      <c r="B148" s="178"/>
      <c r="C148" s="75" t="s">
        <v>449</v>
      </c>
    </row>
    <row r="149" spans="1:256" ht="45">
      <c r="A149" s="31">
        <v>287</v>
      </c>
      <c r="B149" s="33" t="s">
        <v>341</v>
      </c>
      <c r="C149" s="84" t="s">
        <v>342</v>
      </c>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6"/>
      <c r="CD149" s="46"/>
      <c r="CE149" s="46"/>
      <c r="CF149" s="46"/>
      <c r="CG149" s="46"/>
      <c r="CH149" s="46"/>
      <c r="CI149" s="46"/>
      <c r="CJ149" s="46"/>
      <c r="CK149" s="46"/>
      <c r="CL149" s="46"/>
      <c r="CM149" s="46"/>
      <c r="CN149" s="46"/>
      <c r="CO149" s="46"/>
      <c r="CP149" s="46"/>
      <c r="CQ149" s="46"/>
      <c r="CR149" s="46"/>
      <c r="CS149" s="46"/>
      <c r="CT149" s="46"/>
      <c r="CU149" s="46"/>
      <c r="CV149" s="46"/>
      <c r="CW149" s="46"/>
      <c r="CX149" s="46"/>
      <c r="CY149" s="46"/>
      <c r="CZ149" s="46"/>
      <c r="DA149" s="46"/>
      <c r="DB149" s="46"/>
      <c r="DC149" s="46"/>
      <c r="DD149" s="46"/>
      <c r="DE149" s="46"/>
      <c r="DF149" s="46"/>
      <c r="DG149" s="46"/>
      <c r="DH149" s="46"/>
      <c r="DI149" s="46"/>
      <c r="DJ149" s="46"/>
      <c r="DK149" s="46"/>
      <c r="DL149" s="46"/>
      <c r="DM149" s="46"/>
      <c r="DN149" s="46"/>
      <c r="DO149" s="46"/>
      <c r="DP149" s="46"/>
      <c r="DQ149" s="46"/>
      <c r="DR149" s="46"/>
      <c r="DS149" s="46"/>
      <c r="DT149" s="46"/>
      <c r="DU149" s="46"/>
      <c r="DV149" s="46"/>
      <c r="DW149" s="46"/>
      <c r="DX149" s="46"/>
      <c r="DY149" s="46"/>
      <c r="DZ149" s="46"/>
      <c r="EA149" s="46"/>
      <c r="EB149" s="46"/>
      <c r="EC149" s="46"/>
      <c r="ED149" s="46"/>
      <c r="EE149" s="46"/>
      <c r="EF149" s="46"/>
      <c r="EG149" s="46"/>
      <c r="EH149" s="46"/>
      <c r="EI149" s="46"/>
      <c r="EJ149" s="46"/>
      <c r="EK149" s="46"/>
      <c r="EL149" s="46"/>
      <c r="EM149" s="46"/>
      <c r="EN149" s="46"/>
      <c r="EO149" s="46"/>
      <c r="EP149" s="46"/>
      <c r="EQ149" s="46"/>
      <c r="ER149" s="46"/>
      <c r="ES149" s="46"/>
      <c r="ET149" s="46"/>
      <c r="EU149" s="46"/>
      <c r="EV149" s="46"/>
      <c r="EW149" s="46"/>
      <c r="EX149" s="46"/>
      <c r="EY149" s="46"/>
      <c r="EZ149" s="46"/>
      <c r="FA149" s="46"/>
      <c r="FB149" s="46"/>
      <c r="FC149" s="46"/>
      <c r="FD149" s="46"/>
      <c r="FE149" s="46"/>
      <c r="FF149" s="46"/>
      <c r="FG149" s="46"/>
      <c r="FH149" s="46"/>
      <c r="FI149" s="46"/>
      <c r="FJ149" s="46"/>
      <c r="FK149" s="46"/>
      <c r="FL149" s="46"/>
      <c r="FM149" s="46"/>
      <c r="FN149" s="46"/>
      <c r="FO149" s="46"/>
      <c r="FP149" s="46"/>
      <c r="FQ149" s="46"/>
      <c r="FR149" s="46"/>
      <c r="FS149" s="46"/>
      <c r="FT149" s="46"/>
      <c r="FU149" s="46"/>
      <c r="FV149" s="46"/>
      <c r="FW149" s="46"/>
      <c r="FX149" s="46"/>
      <c r="FY149" s="46"/>
      <c r="FZ149" s="46"/>
      <c r="GA149" s="46"/>
      <c r="GB149" s="46"/>
      <c r="GC149" s="46"/>
      <c r="GD149" s="46"/>
      <c r="GE149" s="46"/>
      <c r="GF149" s="46"/>
      <c r="GG149" s="46"/>
      <c r="GH149" s="46"/>
      <c r="GI149" s="46"/>
      <c r="GJ149" s="46"/>
      <c r="GK149" s="46"/>
      <c r="GL149" s="46"/>
      <c r="GM149" s="46"/>
      <c r="GN149" s="46"/>
      <c r="GO149" s="46"/>
      <c r="GP149" s="46"/>
      <c r="GQ149" s="46"/>
      <c r="GR149" s="46"/>
      <c r="GS149" s="46"/>
      <c r="GT149" s="46"/>
      <c r="GU149" s="46"/>
      <c r="GV149" s="46"/>
      <c r="GW149" s="46"/>
      <c r="GX149" s="46"/>
      <c r="GY149" s="46"/>
      <c r="GZ149" s="46"/>
      <c r="HA149" s="46"/>
      <c r="HB149" s="46"/>
      <c r="HC149" s="46"/>
      <c r="HD149" s="46"/>
      <c r="HE149" s="46"/>
      <c r="HF149" s="46"/>
      <c r="HG149" s="46"/>
      <c r="HH149" s="46"/>
      <c r="HI149" s="46"/>
      <c r="HJ149" s="46"/>
      <c r="HK149" s="46"/>
      <c r="HL149" s="46"/>
      <c r="HM149" s="46"/>
      <c r="HN149" s="46"/>
      <c r="HO149" s="46"/>
      <c r="HP149" s="46"/>
      <c r="HQ149" s="46"/>
      <c r="HR149" s="46"/>
      <c r="HS149" s="46"/>
      <c r="HT149" s="46"/>
      <c r="HU149" s="46"/>
      <c r="HV149" s="46"/>
      <c r="HW149" s="46"/>
      <c r="HX149" s="46"/>
      <c r="HY149" s="46"/>
      <c r="HZ149" s="46"/>
      <c r="IA149" s="46"/>
      <c r="IB149" s="46"/>
      <c r="IC149" s="46"/>
      <c r="ID149" s="46"/>
      <c r="IE149" s="46"/>
      <c r="IF149" s="46"/>
      <c r="IG149" s="46"/>
      <c r="IH149" s="46"/>
      <c r="II149" s="46"/>
      <c r="IJ149" s="46"/>
      <c r="IK149" s="46"/>
      <c r="IL149" s="46"/>
      <c r="IM149" s="46"/>
      <c r="IN149" s="46"/>
      <c r="IO149" s="46"/>
      <c r="IP149" s="46"/>
      <c r="IQ149" s="46"/>
      <c r="IR149" s="46"/>
      <c r="IS149" s="46"/>
      <c r="IT149" s="46"/>
      <c r="IU149" s="46"/>
      <c r="IV149" s="46"/>
    </row>
    <row r="150" spans="1:4" ht="45">
      <c r="A150" s="31">
        <v>287</v>
      </c>
      <c r="B150" s="33" t="s">
        <v>238</v>
      </c>
      <c r="C150" s="76" t="s">
        <v>239</v>
      </c>
      <c r="D150" s="47"/>
    </row>
    <row r="151" spans="1:3" ht="45">
      <c r="A151" s="31">
        <v>287</v>
      </c>
      <c r="B151" s="33" t="s">
        <v>240</v>
      </c>
      <c r="C151" s="76" t="s">
        <v>196</v>
      </c>
    </row>
    <row r="152" spans="1:256" ht="15">
      <c r="A152" s="177">
        <v>288</v>
      </c>
      <c r="B152" s="178"/>
      <c r="C152" s="75" t="s">
        <v>447</v>
      </c>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34"/>
      <c r="BS152" s="34"/>
      <c r="BT152" s="34"/>
      <c r="BU152" s="34"/>
      <c r="BV152" s="34"/>
      <c r="BW152" s="34"/>
      <c r="BX152" s="34"/>
      <c r="BY152" s="34"/>
      <c r="BZ152" s="34"/>
      <c r="CA152" s="34"/>
      <c r="CB152" s="34"/>
      <c r="CC152" s="34"/>
      <c r="CD152" s="34"/>
      <c r="CE152" s="34"/>
      <c r="CF152" s="34"/>
      <c r="CG152" s="34"/>
      <c r="CH152" s="34"/>
      <c r="CI152" s="34"/>
      <c r="CJ152" s="34"/>
      <c r="CK152" s="34"/>
      <c r="CL152" s="34"/>
      <c r="CM152" s="34"/>
      <c r="CN152" s="34"/>
      <c r="CO152" s="34"/>
      <c r="CP152" s="34"/>
      <c r="CQ152" s="34"/>
      <c r="CR152" s="34"/>
      <c r="CS152" s="34"/>
      <c r="CT152" s="34"/>
      <c r="CU152" s="34"/>
      <c r="CV152" s="34"/>
      <c r="CW152" s="34"/>
      <c r="CX152" s="34"/>
      <c r="CY152" s="34"/>
      <c r="CZ152" s="34"/>
      <c r="DA152" s="34"/>
      <c r="DB152" s="34"/>
      <c r="DC152" s="34"/>
      <c r="DD152" s="34"/>
      <c r="DE152" s="34"/>
      <c r="DF152" s="34"/>
      <c r="DG152" s="34"/>
      <c r="DH152" s="34"/>
      <c r="DI152" s="34"/>
      <c r="DJ152" s="34"/>
      <c r="DK152" s="34"/>
      <c r="DL152" s="34"/>
      <c r="DM152" s="34"/>
      <c r="DN152" s="34"/>
      <c r="DO152" s="34"/>
      <c r="DP152" s="34"/>
      <c r="DQ152" s="34"/>
      <c r="DR152" s="34"/>
      <c r="DS152" s="34"/>
      <c r="DT152" s="34"/>
      <c r="DU152" s="34"/>
      <c r="DV152" s="34"/>
      <c r="DW152" s="34"/>
      <c r="DX152" s="34"/>
      <c r="DY152" s="34"/>
      <c r="DZ152" s="34"/>
      <c r="EA152" s="34"/>
      <c r="EB152" s="34"/>
      <c r="EC152" s="34"/>
      <c r="ED152" s="34"/>
      <c r="EE152" s="34"/>
      <c r="EF152" s="34"/>
      <c r="EG152" s="34"/>
      <c r="EH152" s="34"/>
      <c r="EI152" s="34"/>
      <c r="EJ152" s="34"/>
      <c r="EK152" s="34"/>
      <c r="EL152" s="34"/>
      <c r="EM152" s="34"/>
      <c r="EN152" s="34"/>
      <c r="EO152" s="34"/>
      <c r="EP152" s="34"/>
      <c r="EQ152" s="34"/>
      <c r="ER152" s="34"/>
      <c r="ES152" s="34"/>
      <c r="ET152" s="34"/>
      <c r="EU152" s="34"/>
      <c r="EV152" s="34"/>
      <c r="EW152" s="34"/>
      <c r="EX152" s="34"/>
      <c r="EY152" s="34"/>
      <c r="EZ152" s="34"/>
      <c r="FA152" s="34"/>
      <c r="FB152" s="34"/>
      <c r="FC152" s="34"/>
      <c r="FD152" s="34"/>
      <c r="FE152" s="34"/>
      <c r="FF152" s="34"/>
      <c r="FG152" s="34"/>
      <c r="FH152" s="34"/>
      <c r="FI152" s="34"/>
      <c r="FJ152" s="34"/>
      <c r="FK152" s="34"/>
      <c r="FL152" s="34"/>
      <c r="FM152" s="34"/>
      <c r="FN152" s="34"/>
      <c r="FO152" s="34"/>
      <c r="FP152" s="34"/>
      <c r="FQ152" s="34"/>
      <c r="FR152" s="34"/>
      <c r="FS152" s="34"/>
      <c r="FT152" s="34"/>
      <c r="FU152" s="34"/>
      <c r="FV152" s="34"/>
      <c r="FW152" s="34"/>
      <c r="FX152" s="34"/>
      <c r="FY152" s="34"/>
      <c r="FZ152" s="34"/>
      <c r="GA152" s="34"/>
      <c r="GB152" s="34"/>
      <c r="GC152" s="34"/>
      <c r="GD152" s="34"/>
      <c r="GE152" s="34"/>
      <c r="GF152" s="34"/>
      <c r="GG152" s="34"/>
      <c r="GH152" s="34"/>
      <c r="GI152" s="34"/>
      <c r="GJ152" s="34"/>
      <c r="GK152" s="34"/>
      <c r="GL152" s="34"/>
      <c r="GM152" s="34"/>
      <c r="GN152" s="34"/>
      <c r="GO152" s="34"/>
      <c r="GP152" s="34"/>
      <c r="GQ152" s="34"/>
      <c r="GR152" s="34"/>
      <c r="GS152" s="34"/>
      <c r="GT152" s="34"/>
      <c r="GU152" s="34"/>
      <c r="GV152" s="34"/>
      <c r="GW152" s="34"/>
      <c r="GX152" s="34"/>
      <c r="GY152" s="34"/>
      <c r="GZ152" s="34"/>
      <c r="HA152" s="34"/>
      <c r="HB152" s="34"/>
      <c r="HC152" s="34"/>
      <c r="HD152" s="34"/>
      <c r="HE152" s="34"/>
      <c r="HF152" s="34"/>
      <c r="HG152" s="34"/>
      <c r="HH152" s="34"/>
      <c r="HI152" s="34"/>
      <c r="HJ152" s="34"/>
      <c r="HK152" s="34"/>
      <c r="HL152" s="34"/>
      <c r="HM152" s="34"/>
      <c r="HN152" s="34"/>
      <c r="HO152" s="34"/>
      <c r="HP152" s="34"/>
      <c r="HQ152" s="34"/>
      <c r="HR152" s="34"/>
      <c r="HS152" s="34"/>
      <c r="HT152" s="34"/>
      <c r="HU152" s="34"/>
      <c r="HV152" s="34"/>
      <c r="HW152" s="34"/>
      <c r="HX152" s="34"/>
      <c r="HY152" s="34"/>
      <c r="HZ152" s="34"/>
      <c r="IA152" s="34"/>
      <c r="IB152" s="34"/>
      <c r="IC152" s="34"/>
      <c r="ID152" s="34"/>
      <c r="IE152" s="34"/>
      <c r="IF152" s="34"/>
      <c r="IG152" s="34"/>
      <c r="IH152" s="34"/>
      <c r="II152" s="34"/>
      <c r="IJ152" s="34"/>
      <c r="IK152" s="34"/>
      <c r="IL152" s="34"/>
      <c r="IM152" s="34"/>
      <c r="IN152" s="34"/>
      <c r="IO152" s="34"/>
      <c r="IP152" s="34"/>
      <c r="IQ152" s="34"/>
      <c r="IR152" s="34"/>
      <c r="IS152" s="34"/>
      <c r="IT152" s="34"/>
      <c r="IU152" s="34"/>
      <c r="IV152" s="34"/>
    </row>
    <row r="153" spans="1:256" ht="45">
      <c r="A153" s="48">
        <v>288</v>
      </c>
      <c r="B153" s="49" t="s">
        <v>79</v>
      </c>
      <c r="C153" s="85" t="s">
        <v>43</v>
      </c>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c r="CE153" s="50"/>
      <c r="CF153" s="50"/>
      <c r="CG153" s="50"/>
      <c r="CH153" s="50"/>
      <c r="CI153" s="50"/>
      <c r="CJ153" s="50"/>
      <c r="CK153" s="50"/>
      <c r="CL153" s="50"/>
      <c r="CM153" s="50"/>
      <c r="CN153" s="50"/>
      <c r="CO153" s="50"/>
      <c r="CP153" s="50"/>
      <c r="CQ153" s="50"/>
      <c r="CR153" s="50"/>
      <c r="CS153" s="50"/>
      <c r="CT153" s="50"/>
      <c r="CU153" s="50"/>
      <c r="CV153" s="50"/>
      <c r="CW153" s="50"/>
      <c r="CX153" s="50"/>
      <c r="CY153" s="50"/>
      <c r="CZ153" s="50"/>
      <c r="DA153" s="50"/>
      <c r="DB153" s="50"/>
      <c r="DC153" s="50"/>
      <c r="DD153" s="50"/>
      <c r="DE153" s="50"/>
      <c r="DF153" s="50"/>
      <c r="DG153" s="50"/>
      <c r="DH153" s="50"/>
      <c r="DI153" s="50"/>
      <c r="DJ153" s="50"/>
      <c r="DK153" s="50"/>
      <c r="DL153" s="50"/>
      <c r="DM153" s="50"/>
      <c r="DN153" s="50"/>
      <c r="DO153" s="50"/>
      <c r="DP153" s="50"/>
      <c r="DQ153" s="50"/>
      <c r="DR153" s="50"/>
      <c r="DS153" s="50"/>
      <c r="DT153" s="50"/>
      <c r="DU153" s="50"/>
      <c r="DV153" s="50"/>
      <c r="DW153" s="50"/>
      <c r="DX153" s="50"/>
      <c r="DY153" s="50"/>
      <c r="DZ153" s="50"/>
      <c r="EA153" s="50"/>
      <c r="EB153" s="50"/>
      <c r="EC153" s="50"/>
      <c r="ED153" s="50"/>
      <c r="EE153" s="50"/>
      <c r="EF153" s="50"/>
      <c r="EG153" s="50"/>
      <c r="EH153" s="50"/>
      <c r="EI153" s="50"/>
      <c r="EJ153" s="50"/>
      <c r="EK153" s="50"/>
      <c r="EL153" s="50"/>
      <c r="EM153" s="50"/>
      <c r="EN153" s="50"/>
      <c r="EO153" s="50"/>
      <c r="EP153" s="50"/>
      <c r="EQ153" s="50"/>
      <c r="ER153" s="50"/>
      <c r="ES153" s="50"/>
      <c r="ET153" s="50"/>
      <c r="EU153" s="50"/>
      <c r="EV153" s="50"/>
      <c r="EW153" s="50"/>
      <c r="EX153" s="50"/>
      <c r="EY153" s="50"/>
      <c r="EZ153" s="50"/>
      <c r="FA153" s="50"/>
      <c r="FB153" s="50"/>
      <c r="FC153" s="50"/>
      <c r="FD153" s="50"/>
      <c r="FE153" s="50"/>
      <c r="FF153" s="50"/>
      <c r="FG153" s="50"/>
      <c r="FH153" s="50"/>
      <c r="FI153" s="50"/>
      <c r="FJ153" s="50"/>
      <c r="FK153" s="50"/>
      <c r="FL153" s="50"/>
      <c r="FM153" s="50"/>
      <c r="FN153" s="50"/>
      <c r="FO153" s="50"/>
      <c r="FP153" s="50"/>
      <c r="FQ153" s="50"/>
      <c r="FR153" s="50"/>
      <c r="FS153" s="50"/>
      <c r="FT153" s="50"/>
      <c r="FU153" s="50"/>
      <c r="FV153" s="50"/>
      <c r="FW153" s="50"/>
      <c r="FX153" s="50"/>
      <c r="FY153" s="50"/>
      <c r="FZ153" s="50"/>
      <c r="GA153" s="50"/>
      <c r="GB153" s="50"/>
      <c r="GC153" s="50"/>
      <c r="GD153" s="50"/>
      <c r="GE153" s="50"/>
      <c r="GF153" s="50"/>
      <c r="GG153" s="50"/>
      <c r="GH153" s="50"/>
      <c r="GI153" s="50"/>
      <c r="GJ153" s="50"/>
      <c r="GK153" s="50"/>
      <c r="GL153" s="50"/>
      <c r="GM153" s="50"/>
      <c r="GN153" s="50"/>
      <c r="GO153" s="50"/>
      <c r="GP153" s="50"/>
      <c r="GQ153" s="50"/>
      <c r="GR153" s="50"/>
      <c r="GS153" s="50"/>
      <c r="GT153" s="50"/>
      <c r="GU153" s="50"/>
      <c r="GV153" s="50"/>
      <c r="GW153" s="50"/>
      <c r="GX153" s="50"/>
      <c r="GY153" s="50"/>
      <c r="GZ153" s="50"/>
      <c r="HA153" s="50"/>
      <c r="HB153" s="50"/>
      <c r="HC153" s="50"/>
      <c r="HD153" s="50"/>
      <c r="HE153" s="50"/>
      <c r="HF153" s="50"/>
      <c r="HG153" s="50"/>
      <c r="HH153" s="50"/>
      <c r="HI153" s="50"/>
      <c r="HJ153" s="50"/>
      <c r="HK153" s="50"/>
      <c r="HL153" s="50"/>
      <c r="HM153" s="50"/>
      <c r="HN153" s="50"/>
      <c r="HO153" s="50"/>
      <c r="HP153" s="50"/>
      <c r="HQ153" s="50"/>
      <c r="HR153" s="50"/>
      <c r="HS153" s="50"/>
      <c r="HT153" s="50"/>
      <c r="HU153" s="50"/>
      <c r="HV153" s="50"/>
      <c r="HW153" s="50"/>
      <c r="HX153" s="50"/>
      <c r="HY153" s="50"/>
      <c r="HZ153" s="50"/>
      <c r="IA153" s="50"/>
      <c r="IB153" s="50"/>
      <c r="IC153" s="50"/>
      <c r="ID153" s="50"/>
      <c r="IE153" s="50"/>
      <c r="IF153" s="50"/>
      <c r="IG153" s="50"/>
      <c r="IH153" s="50"/>
      <c r="II153" s="50"/>
      <c r="IJ153" s="50"/>
      <c r="IK153" s="50"/>
      <c r="IL153" s="50"/>
      <c r="IM153" s="50"/>
      <c r="IN153" s="50"/>
      <c r="IO153" s="50"/>
      <c r="IP153" s="50"/>
      <c r="IQ153" s="50"/>
      <c r="IR153" s="50"/>
      <c r="IS153" s="50"/>
      <c r="IT153" s="50"/>
      <c r="IU153" s="50"/>
      <c r="IV153" s="50"/>
    </row>
    <row r="154" spans="1:3" ht="30">
      <c r="A154" s="31">
        <v>288</v>
      </c>
      <c r="B154" s="33" t="s">
        <v>123</v>
      </c>
      <c r="C154" s="80" t="s">
        <v>302</v>
      </c>
    </row>
    <row r="155" spans="1:256" ht="30">
      <c r="A155" s="31">
        <v>288</v>
      </c>
      <c r="B155" s="33" t="s">
        <v>427</v>
      </c>
      <c r="C155" s="76" t="s">
        <v>218</v>
      </c>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34"/>
      <c r="CG155" s="34"/>
      <c r="CH155" s="34"/>
      <c r="CI155" s="34"/>
      <c r="CJ155" s="34"/>
      <c r="CK155" s="34"/>
      <c r="CL155" s="34"/>
      <c r="CM155" s="34"/>
      <c r="CN155" s="34"/>
      <c r="CO155" s="34"/>
      <c r="CP155" s="34"/>
      <c r="CQ155" s="34"/>
      <c r="CR155" s="34"/>
      <c r="CS155" s="34"/>
      <c r="CT155" s="34"/>
      <c r="CU155" s="34"/>
      <c r="CV155" s="34"/>
      <c r="CW155" s="34"/>
      <c r="CX155" s="34"/>
      <c r="CY155" s="34"/>
      <c r="CZ155" s="34"/>
      <c r="DA155" s="34"/>
      <c r="DB155" s="34"/>
      <c r="DC155" s="34"/>
      <c r="DD155" s="34"/>
      <c r="DE155" s="34"/>
      <c r="DF155" s="34"/>
      <c r="DG155" s="34"/>
      <c r="DH155" s="34"/>
      <c r="DI155" s="34"/>
      <c r="DJ155" s="34"/>
      <c r="DK155" s="34"/>
      <c r="DL155" s="34"/>
      <c r="DM155" s="34"/>
      <c r="DN155" s="34"/>
      <c r="DO155" s="34"/>
      <c r="DP155" s="34"/>
      <c r="DQ155" s="34"/>
      <c r="DR155" s="34"/>
      <c r="DS155" s="34"/>
      <c r="DT155" s="34"/>
      <c r="DU155" s="34"/>
      <c r="DV155" s="34"/>
      <c r="DW155" s="34"/>
      <c r="DX155" s="34"/>
      <c r="DY155" s="34"/>
      <c r="DZ155" s="34"/>
      <c r="EA155" s="34"/>
      <c r="EB155" s="34"/>
      <c r="EC155" s="34"/>
      <c r="ED155" s="34"/>
      <c r="EE155" s="34"/>
      <c r="EF155" s="34"/>
      <c r="EG155" s="34"/>
      <c r="EH155" s="34"/>
      <c r="EI155" s="34"/>
      <c r="EJ155" s="34"/>
      <c r="EK155" s="34"/>
      <c r="EL155" s="34"/>
      <c r="EM155" s="34"/>
      <c r="EN155" s="34"/>
      <c r="EO155" s="34"/>
      <c r="EP155" s="34"/>
      <c r="EQ155" s="34"/>
      <c r="ER155" s="34"/>
      <c r="ES155" s="34"/>
      <c r="ET155" s="34"/>
      <c r="EU155" s="34"/>
      <c r="EV155" s="34"/>
      <c r="EW155" s="34"/>
      <c r="EX155" s="34"/>
      <c r="EY155" s="34"/>
      <c r="EZ155" s="34"/>
      <c r="FA155" s="34"/>
      <c r="FB155" s="34"/>
      <c r="FC155" s="34"/>
      <c r="FD155" s="34"/>
      <c r="FE155" s="34"/>
      <c r="FF155" s="34"/>
      <c r="FG155" s="34"/>
      <c r="FH155" s="34"/>
      <c r="FI155" s="34"/>
      <c r="FJ155" s="34"/>
      <c r="FK155" s="34"/>
      <c r="FL155" s="34"/>
      <c r="FM155" s="34"/>
      <c r="FN155" s="34"/>
      <c r="FO155" s="34"/>
      <c r="FP155" s="34"/>
      <c r="FQ155" s="34"/>
      <c r="FR155" s="34"/>
      <c r="FS155" s="34"/>
      <c r="FT155" s="34"/>
      <c r="FU155" s="34"/>
      <c r="FV155" s="34"/>
      <c r="FW155" s="34"/>
      <c r="FX155" s="34"/>
      <c r="FY155" s="34"/>
      <c r="FZ155" s="34"/>
      <c r="GA155" s="34"/>
      <c r="GB155" s="34"/>
      <c r="GC155" s="34"/>
      <c r="GD155" s="34"/>
      <c r="GE155" s="34"/>
      <c r="GF155" s="34"/>
      <c r="GG155" s="34"/>
      <c r="GH155" s="34"/>
      <c r="GI155" s="34"/>
      <c r="GJ155" s="34"/>
      <c r="GK155" s="34"/>
      <c r="GL155" s="34"/>
      <c r="GM155" s="34"/>
      <c r="GN155" s="34"/>
      <c r="GO155" s="34"/>
      <c r="GP155" s="34"/>
      <c r="GQ155" s="34"/>
      <c r="GR155" s="34"/>
      <c r="GS155" s="34"/>
      <c r="GT155" s="34"/>
      <c r="GU155" s="34"/>
      <c r="GV155" s="34"/>
      <c r="GW155" s="34"/>
      <c r="GX155" s="34"/>
      <c r="GY155" s="34"/>
      <c r="GZ155" s="34"/>
      <c r="HA155" s="34"/>
      <c r="HB155" s="34"/>
      <c r="HC155" s="34"/>
      <c r="HD155" s="34"/>
      <c r="HE155" s="34"/>
      <c r="HF155" s="34"/>
      <c r="HG155" s="34"/>
      <c r="HH155" s="34"/>
      <c r="HI155" s="34"/>
      <c r="HJ155" s="34"/>
      <c r="HK155" s="34"/>
      <c r="HL155" s="34"/>
      <c r="HM155" s="34"/>
      <c r="HN155" s="34"/>
      <c r="HO155" s="34"/>
      <c r="HP155" s="34"/>
      <c r="HQ155" s="34"/>
      <c r="HR155" s="34"/>
      <c r="HS155" s="34"/>
      <c r="HT155" s="34"/>
      <c r="HU155" s="34"/>
      <c r="HV155" s="34"/>
      <c r="HW155" s="34"/>
      <c r="HX155" s="34"/>
      <c r="HY155" s="34"/>
      <c r="HZ155" s="34"/>
      <c r="IA155" s="34"/>
      <c r="IB155" s="34"/>
      <c r="IC155" s="34"/>
      <c r="ID155" s="34"/>
      <c r="IE155" s="34"/>
      <c r="IF155" s="34"/>
      <c r="IG155" s="34"/>
      <c r="IH155" s="34"/>
      <c r="II155" s="34"/>
      <c r="IJ155" s="34"/>
      <c r="IK155" s="34"/>
      <c r="IL155" s="34"/>
      <c r="IM155" s="34"/>
      <c r="IN155" s="34"/>
      <c r="IO155" s="34"/>
      <c r="IP155" s="34"/>
      <c r="IQ155" s="34"/>
      <c r="IR155" s="34"/>
      <c r="IS155" s="34"/>
      <c r="IT155" s="34"/>
      <c r="IU155" s="34"/>
      <c r="IV155" s="34"/>
    </row>
    <row r="156" spans="1:256" ht="45">
      <c r="A156" s="31">
        <v>288</v>
      </c>
      <c r="B156" s="33" t="s">
        <v>241</v>
      </c>
      <c r="C156" s="76" t="s">
        <v>198</v>
      </c>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c r="CG156" s="34"/>
      <c r="CH156" s="34"/>
      <c r="CI156" s="34"/>
      <c r="CJ156" s="34"/>
      <c r="CK156" s="34"/>
      <c r="CL156" s="34"/>
      <c r="CM156" s="34"/>
      <c r="CN156" s="34"/>
      <c r="CO156" s="34"/>
      <c r="CP156" s="34"/>
      <c r="CQ156" s="34"/>
      <c r="CR156" s="34"/>
      <c r="CS156" s="34"/>
      <c r="CT156" s="34"/>
      <c r="CU156" s="34"/>
      <c r="CV156" s="34"/>
      <c r="CW156" s="34"/>
      <c r="CX156" s="34"/>
      <c r="CY156" s="34"/>
      <c r="CZ156" s="34"/>
      <c r="DA156" s="34"/>
      <c r="DB156" s="34"/>
      <c r="DC156" s="34"/>
      <c r="DD156" s="34"/>
      <c r="DE156" s="34"/>
      <c r="DF156" s="34"/>
      <c r="DG156" s="34"/>
      <c r="DH156" s="34"/>
      <c r="DI156" s="34"/>
      <c r="DJ156" s="34"/>
      <c r="DK156" s="34"/>
      <c r="DL156" s="34"/>
      <c r="DM156" s="34"/>
      <c r="DN156" s="34"/>
      <c r="DO156" s="34"/>
      <c r="DP156" s="34"/>
      <c r="DQ156" s="34"/>
      <c r="DR156" s="34"/>
      <c r="DS156" s="34"/>
      <c r="DT156" s="34"/>
      <c r="DU156" s="34"/>
      <c r="DV156" s="34"/>
      <c r="DW156" s="34"/>
      <c r="DX156" s="34"/>
      <c r="DY156" s="34"/>
      <c r="DZ156" s="34"/>
      <c r="EA156" s="34"/>
      <c r="EB156" s="34"/>
      <c r="EC156" s="34"/>
      <c r="ED156" s="34"/>
      <c r="EE156" s="34"/>
      <c r="EF156" s="34"/>
      <c r="EG156" s="34"/>
      <c r="EH156" s="34"/>
      <c r="EI156" s="34"/>
      <c r="EJ156" s="34"/>
      <c r="EK156" s="34"/>
      <c r="EL156" s="34"/>
      <c r="EM156" s="34"/>
      <c r="EN156" s="34"/>
      <c r="EO156" s="34"/>
      <c r="EP156" s="34"/>
      <c r="EQ156" s="34"/>
      <c r="ER156" s="34"/>
      <c r="ES156" s="34"/>
      <c r="ET156" s="34"/>
      <c r="EU156" s="34"/>
      <c r="EV156" s="34"/>
      <c r="EW156" s="34"/>
      <c r="EX156" s="34"/>
      <c r="EY156" s="34"/>
      <c r="EZ156" s="34"/>
      <c r="FA156" s="34"/>
      <c r="FB156" s="34"/>
      <c r="FC156" s="34"/>
      <c r="FD156" s="34"/>
      <c r="FE156" s="34"/>
      <c r="FF156" s="34"/>
      <c r="FG156" s="34"/>
      <c r="FH156" s="34"/>
      <c r="FI156" s="34"/>
      <c r="FJ156" s="34"/>
      <c r="FK156" s="34"/>
      <c r="FL156" s="34"/>
      <c r="FM156" s="34"/>
      <c r="FN156" s="34"/>
      <c r="FO156" s="34"/>
      <c r="FP156" s="34"/>
      <c r="FQ156" s="34"/>
      <c r="FR156" s="34"/>
      <c r="FS156" s="34"/>
      <c r="FT156" s="34"/>
      <c r="FU156" s="34"/>
      <c r="FV156" s="34"/>
      <c r="FW156" s="34"/>
      <c r="FX156" s="34"/>
      <c r="FY156" s="34"/>
      <c r="FZ156" s="34"/>
      <c r="GA156" s="34"/>
      <c r="GB156" s="34"/>
      <c r="GC156" s="34"/>
      <c r="GD156" s="34"/>
      <c r="GE156" s="34"/>
      <c r="GF156" s="34"/>
      <c r="GG156" s="34"/>
      <c r="GH156" s="34"/>
      <c r="GI156" s="34"/>
      <c r="GJ156" s="34"/>
      <c r="GK156" s="34"/>
      <c r="GL156" s="34"/>
      <c r="GM156" s="34"/>
      <c r="GN156" s="34"/>
      <c r="GO156" s="34"/>
      <c r="GP156" s="34"/>
      <c r="GQ156" s="34"/>
      <c r="GR156" s="34"/>
      <c r="GS156" s="34"/>
      <c r="GT156" s="34"/>
      <c r="GU156" s="34"/>
      <c r="GV156" s="34"/>
      <c r="GW156" s="34"/>
      <c r="GX156" s="34"/>
      <c r="GY156" s="34"/>
      <c r="GZ156" s="34"/>
      <c r="HA156" s="34"/>
      <c r="HB156" s="34"/>
      <c r="HC156" s="34"/>
      <c r="HD156" s="34"/>
      <c r="HE156" s="34"/>
      <c r="HF156" s="34"/>
      <c r="HG156" s="34"/>
      <c r="HH156" s="34"/>
      <c r="HI156" s="34"/>
      <c r="HJ156" s="34"/>
      <c r="HK156" s="34"/>
      <c r="HL156" s="34"/>
      <c r="HM156" s="34"/>
      <c r="HN156" s="34"/>
      <c r="HO156" s="34"/>
      <c r="HP156" s="34"/>
      <c r="HQ156" s="34"/>
      <c r="HR156" s="34"/>
      <c r="HS156" s="34"/>
      <c r="HT156" s="34"/>
      <c r="HU156" s="34"/>
      <c r="HV156" s="34"/>
      <c r="HW156" s="34"/>
      <c r="HX156" s="34"/>
      <c r="HY156" s="34"/>
      <c r="HZ156" s="34"/>
      <c r="IA156" s="34"/>
      <c r="IB156" s="34"/>
      <c r="IC156" s="34"/>
      <c r="ID156" s="34"/>
      <c r="IE156" s="34"/>
      <c r="IF156" s="34"/>
      <c r="IG156" s="34"/>
      <c r="IH156" s="34"/>
      <c r="II156" s="34"/>
      <c r="IJ156" s="34"/>
      <c r="IK156" s="34"/>
      <c r="IL156" s="34"/>
      <c r="IM156" s="34"/>
      <c r="IN156" s="34"/>
      <c r="IO156" s="34"/>
      <c r="IP156" s="34"/>
      <c r="IQ156" s="34"/>
      <c r="IR156" s="34"/>
      <c r="IS156" s="34"/>
      <c r="IT156" s="34"/>
      <c r="IU156" s="34"/>
      <c r="IV156" s="34"/>
    </row>
    <row r="157" spans="1:3" ht="30">
      <c r="A157" s="31">
        <v>288</v>
      </c>
      <c r="B157" s="33" t="s">
        <v>242</v>
      </c>
      <c r="C157" s="76" t="s">
        <v>243</v>
      </c>
    </row>
    <row r="158" spans="1:3" ht="60">
      <c r="A158" s="31">
        <v>288</v>
      </c>
      <c r="B158" s="33" t="s">
        <v>244</v>
      </c>
      <c r="C158" s="76" t="s">
        <v>245</v>
      </c>
    </row>
    <row r="159" spans="1:256" ht="15">
      <c r="A159" s="177">
        <v>289</v>
      </c>
      <c r="B159" s="178"/>
      <c r="C159" s="75" t="s">
        <v>448</v>
      </c>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c r="BU159" s="34"/>
      <c r="BV159" s="34"/>
      <c r="BW159" s="34"/>
      <c r="BX159" s="34"/>
      <c r="BY159" s="34"/>
      <c r="BZ159" s="34"/>
      <c r="CA159" s="34"/>
      <c r="CB159" s="34"/>
      <c r="CC159" s="34"/>
      <c r="CD159" s="34"/>
      <c r="CE159" s="34"/>
      <c r="CF159" s="34"/>
      <c r="CG159" s="34"/>
      <c r="CH159" s="34"/>
      <c r="CI159" s="34"/>
      <c r="CJ159" s="34"/>
      <c r="CK159" s="34"/>
      <c r="CL159" s="34"/>
      <c r="CM159" s="34"/>
      <c r="CN159" s="34"/>
      <c r="CO159" s="34"/>
      <c r="CP159" s="34"/>
      <c r="CQ159" s="34"/>
      <c r="CR159" s="34"/>
      <c r="CS159" s="34"/>
      <c r="CT159" s="34"/>
      <c r="CU159" s="34"/>
      <c r="CV159" s="34"/>
      <c r="CW159" s="34"/>
      <c r="CX159" s="34"/>
      <c r="CY159" s="34"/>
      <c r="CZ159" s="34"/>
      <c r="DA159" s="34"/>
      <c r="DB159" s="34"/>
      <c r="DC159" s="34"/>
      <c r="DD159" s="34"/>
      <c r="DE159" s="34"/>
      <c r="DF159" s="34"/>
      <c r="DG159" s="34"/>
      <c r="DH159" s="34"/>
      <c r="DI159" s="34"/>
      <c r="DJ159" s="34"/>
      <c r="DK159" s="34"/>
      <c r="DL159" s="34"/>
      <c r="DM159" s="34"/>
      <c r="DN159" s="34"/>
      <c r="DO159" s="34"/>
      <c r="DP159" s="34"/>
      <c r="DQ159" s="34"/>
      <c r="DR159" s="34"/>
      <c r="DS159" s="34"/>
      <c r="DT159" s="34"/>
      <c r="DU159" s="34"/>
      <c r="DV159" s="34"/>
      <c r="DW159" s="34"/>
      <c r="DX159" s="34"/>
      <c r="DY159" s="34"/>
      <c r="DZ159" s="34"/>
      <c r="EA159" s="34"/>
      <c r="EB159" s="34"/>
      <c r="EC159" s="34"/>
      <c r="ED159" s="34"/>
      <c r="EE159" s="34"/>
      <c r="EF159" s="34"/>
      <c r="EG159" s="34"/>
      <c r="EH159" s="34"/>
      <c r="EI159" s="34"/>
      <c r="EJ159" s="34"/>
      <c r="EK159" s="34"/>
      <c r="EL159" s="34"/>
      <c r="EM159" s="34"/>
      <c r="EN159" s="34"/>
      <c r="EO159" s="34"/>
      <c r="EP159" s="34"/>
      <c r="EQ159" s="34"/>
      <c r="ER159" s="34"/>
      <c r="ES159" s="34"/>
      <c r="ET159" s="34"/>
      <c r="EU159" s="34"/>
      <c r="EV159" s="34"/>
      <c r="EW159" s="34"/>
      <c r="EX159" s="34"/>
      <c r="EY159" s="34"/>
      <c r="EZ159" s="34"/>
      <c r="FA159" s="34"/>
      <c r="FB159" s="34"/>
      <c r="FC159" s="34"/>
      <c r="FD159" s="34"/>
      <c r="FE159" s="34"/>
      <c r="FF159" s="34"/>
      <c r="FG159" s="34"/>
      <c r="FH159" s="34"/>
      <c r="FI159" s="34"/>
      <c r="FJ159" s="34"/>
      <c r="FK159" s="34"/>
      <c r="FL159" s="34"/>
      <c r="FM159" s="34"/>
      <c r="FN159" s="34"/>
      <c r="FO159" s="34"/>
      <c r="FP159" s="34"/>
      <c r="FQ159" s="34"/>
      <c r="FR159" s="34"/>
      <c r="FS159" s="34"/>
      <c r="FT159" s="34"/>
      <c r="FU159" s="34"/>
      <c r="FV159" s="34"/>
      <c r="FW159" s="34"/>
      <c r="FX159" s="34"/>
      <c r="FY159" s="34"/>
      <c r="FZ159" s="34"/>
      <c r="GA159" s="34"/>
      <c r="GB159" s="34"/>
      <c r="GC159" s="34"/>
      <c r="GD159" s="34"/>
      <c r="GE159" s="34"/>
      <c r="GF159" s="34"/>
      <c r="GG159" s="34"/>
      <c r="GH159" s="34"/>
      <c r="GI159" s="34"/>
      <c r="GJ159" s="34"/>
      <c r="GK159" s="34"/>
      <c r="GL159" s="34"/>
      <c r="GM159" s="34"/>
      <c r="GN159" s="34"/>
      <c r="GO159" s="34"/>
      <c r="GP159" s="34"/>
      <c r="GQ159" s="34"/>
      <c r="GR159" s="34"/>
      <c r="GS159" s="34"/>
      <c r="GT159" s="34"/>
      <c r="GU159" s="34"/>
      <c r="GV159" s="34"/>
      <c r="GW159" s="34"/>
      <c r="GX159" s="34"/>
      <c r="GY159" s="34"/>
      <c r="GZ159" s="34"/>
      <c r="HA159" s="34"/>
      <c r="HB159" s="34"/>
      <c r="HC159" s="34"/>
      <c r="HD159" s="34"/>
      <c r="HE159" s="34"/>
      <c r="HF159" s="34"/>
      <c r="HG159" s="34"/>
      <c r="HH159" s="34"/>
      <c r="HI159" s="34"/>
      <c r="HJ159" s="34"/>
      <c r="HK159" s="34"/>
      <c r="HL159" s="34"/>
      <c r="HM159" s="34"/>
      <c r="HN159" s="34"/>
      <c r="HO159" s="34"/>
      <c r="HP159" s="34"/>
      <c r="HQ159" s="34"/>
      <c r="HR159" s="34"/>
      <c r="HS159" s="34"/>
      <c r="HT159" s="34"/>
      <c r="HU159" s="34"/>
      <c r="HV159" s="34"/>
      <c r="HW159" s="34"/>
      <c r="HX159" s="34"/>
      <c r="HY159" s="34"/>
      <c r="HZ159" s="34"/>
      <c r="IA159" s="34"/>
      <c r="IB159" s="34"/>
      <c r="IC159" s="34"/>
      <c r="ID159" s="34"/>
      <c r="IE159" s="34"/>
      <c r="IF159" s="34"/>
      <c r="IG159" s="34"/>
      <c r="IH159" s="34"/>
      <c r="II159" s="34"/>
      <c r="IJ159" s="34"/>
      <c r="IK159" s="34"/>
      <c r="IL159" s="34"/>
      <c r="IM159" s="34"/>
      <c r="IN159" s="34"/>
      <c r="IO159" s="34"/>
      <c r="IP159" s="34"/>
      <c r="IQ159" s="34"/>
      <c r="IR159" s="34"/>
      <c r="IS159" s="34"/>
      <c r="IT159" s="34"/>
      <c r="IU159" s="34"/>
      <c r="IV159" s="34"/>
    </row>
    <row r="160" spans="1:3" ht="15">
      <c r="A160" s="31">
        <v>289</v>
      </c>
      <c r="B160" s="45" t="s">
        <v>344</v>
      </c>
      <c r="C160" s="76" t="s">
        <v>345</v>
      </c>
    </row>
    <row r="161" spans="1:3" ht="30">
      <c r="A161" s="31">
        <v>289</v>
      </c>
      <c r="B161" s="51" t="s">
        <v>246</v>
      </c>
      <c r="C161" s="76" t="s">
        <v>96</v>
      </c>
    </row>
    <row r="162" spans="1:3" ht="60">
      <c r="A162" s="31">
        <v>289</v>
      </c>
      <c r="B162" s="45" t="s">
        <v>247</v>
      </c>
      <c r="C162" s="76" t="s">
        <v>184</v>
      </c>
    </row>
    <row r="163" spans="1:3" ht="45">
      <c r="A163" s="31">
        <v>289</v>
      </c>
      <c r="B163" s="45" t="s">
        <v>248</v>
      </c>
      <c r="C163" s="76" t="s">
        <v>197</v>
      </c>
    </row>
    <row r="164" spans="1:256" ht="15">
      <c r="A164" s="177">
        <v>291</v>
      </c>
      <c r="B164" s="178"/>
      <c r="C164" s="75" t="s">
        <v>98</v>
      </c>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c r="BR164" s="34"/>
      <c r="BS164" s="34"/>
      <c r="BT164" s="34"/>
      <c r="BU164" s="34"/>
      <c r="BV164" s="34"/>
      <c r="BW164" s="34"/>
      <c r="BX164" s="34"/>
      <c r="BY164" s="34"/>
      <c r="BZ164" s="34"/>
      <c r="CA164" s="34"/>
      <c r="CB164" s="34"/>
      <c r="CC164" s="34"/>
      <c r="CD164" s="34"/>
      <c r="CE164" s="34"/>
      <c r="CF164" s="34"/>
      <c r="CG164" s="34"/>
      <c r="CH164" s="34"/>
      <c r="CI164" s="34"/>
      <c r="CJ164" s="34"/>
      <c r="CK164" s="34"/>
      <c r="CL164" s="34"/>
      <c r="CM164" s="34"/>
      <c r="CN164" s="34"/>
      <c r="CO164" s="34"/>
      <c r="CP164" s="34"/>
      <c r="CQ164" s="34"/>
      <c r="CR164" s="34"/>
      <c r="CS164" s="34"/>
      <c r="CT164" s="34"/>
      <c r="CU164" s="34"/>
      <c r="CV164" s="34"/>
      <c r="CW164" s="34"/>
      <c r="CX164" s="34"/>
      <c r="CY164" s="34"/>
      <c r="CZ164" s="34"/>
      <c r="DA164" s="34"/>
      <c r="DB164" s="34"/>
      <c r="DC164" s="34"/>
      <c r="DD164" s="34"/>
      <c r="DE164" s="34"/>
      <c r="DF164" s="34"/>
      <c r="DG164" s="34"/>
      <c r="DH164" s="34"/>
      <c r="DI164" s="34"/>
      <c r="DJ164" s="34"/>
      <c r="DK164" s="34"/>
      <c r="DL164" s="34"/>
      <c r="DM164" s="34"/>
      <c r="DN164" s="34"/>
      <c r="DO164" s="34"/>
      <c r="DP164" s="34"/>
      <c r="DQ164" s="34"/>
      <c r="DR164" s="34"/>
      <c r="DS164" s="34"/>
      <c r="DT164" s="34"/>
      <c r="DU164" s="34"/>
      <c r="DV164" s="34"/>
      <c r="DW164" s="34"/>
      <c r="DX164" s="34"/>
      <c r="DY164" s="34"/>
      <c r="DZ164" s="34"/>
      <c r="EA164" s="34"/>
      <c r="EB164" s="34"/>
      <c r="EC164" s="34"/>
      <c r="ED164" s="34"/>
      <c r="EE164" s="34"/>
      <c r="EF164" s="34"/>
      <c r="EG164" s="34"/>
      <c r="EH164" s="34"/>
      <c r="EI164" s="34"/>
      <c r="EJ164" s="34"/>
      <c r="EK164" s="34"/>
      <c r="EL164" s="34"/>
      <c r="EM164" s="34"/>
      <c r="EN164" s="34"/>
      <c r="EO164" s="34"/>
      <c r="EP164" s="34"/>
      <c r="EQ164" s="34"/>
      <c r="ER164" s="34"/>
      <c r="ES164" s="34"/>
      <c r="ET164" s="34"/>
      <c r="EU164" s="34"/>
      <c r="EV164" s="34"/>
      <c r="EW164" s="34"/>
      <c r="EX164" s="34"/>
      <c r="EY164" s="34"/>
      <c r="EZ164" s="34"/>
      <c r="FA164" s="34"/>
      <c r="FB164" s="34"/>
      <c r="FC164" s="34"/>
      <c r="FD164" s="34"/>
      <c r="FE164" s="34"/>
      <c r="FF164" s="34"/>
      <c r="FG164" s="34"/>
      <c r="FH164" s="34"/>
      <c r="FI164" s="34"/>
      <c r="FJ164" s="34"/>
      <c r="FK164" s="34"/>
      <c r="FL164" s="34"/>
      <c r="FM164" s="34"/>
      <c r="FN164" s="34"/>
      <c r="FO164" s="34"/>
      <c r="FP164" s="34"/>
      <c r="FQ164" s="34"/>
      <c r="FR164" s="34"/>
      <c r="FS164" s="34"/>
      <c r="FT164" s="34"/>
      <c r="FU164" s="34"/>
      <c r="FV164" s="34"/>
      <c r="FW164" s="34"/>
      <c r="FX164" s="34"/>
      <c r="FY164" s="34"/>
      <c r="FZ164" s="34"/>
      <c r="GA164" s="34"/>
      <c r="GB164" s="34"/>
      <c r="GC164" s="34"/>
      <c r="GD164" s="34"/>
      <c r="GE164" s="34"/>
      <c r="GF164" s="34"/>
      <c r="GG164" s="34"/>
      <c r="GH164" s="34"/>
      <c r="GI164" s="34"/>
      <c r="GJ164" s="34"/>
      <c r="GK164" s="34"/>
      <c r="GL164" s="34"/>
      <c r="GM164" s="34"/>
      <c r="GN164" s="34"/>
      <c r="GO164" s="34"/>
      <c r="GP164" s="34"/>
      <c r="GQ164" s="34"/>
      <c r="GR164" s="34"/>
      <c r="GS164" s="34"/>
      <c r="GT164" s="34"/>
      <c r="GU164" s="34"/>
      <c r="GV164" s="34"/>
      <c r="GW164" s="34"/>
      <c r="GX164" s="34"/>
      <c r="GY164" s="34"/>
      <c r="GZ164" s="34"/>
      <c r="HA164" s="34"/>
      <c r="HB164" s="34"/>
      <c r="HC164" s="34"/>
      <c r="HD164" s="34"/>
      <c r="HE164" s="34"/>
      <c r="HF164" s="34"/>
      <c r="HG164" s="34"/>
      <c r="HH164" s="34"/>
      <c r="HI164" s="34"/>
      <c r="HJ164" s="34"/>
      <c r="HK164" s="34"/>
      <c r="HL164" s="34"/>
      <c r="HM164" s="34"/>
      <c r="HN164" s="34"/>
      <c r="HO164" s="34"/>
      <c r="HP164" s="34"/>
      <c r="HQ164" s="34"/>
      <c r="HR164" s="34"/>
      <c r="HS164" s="34"/>
      <c r="HT164" s="34"/>
      <c r="HU164" s="34"/>
      <c r="HV164" s="34"/>
      <c r="HW164" s="34"/>
      <c r="HX164" s="34"/>
      <c r="HY164" s="34"/>
      <c r="HZ164" s="34"/>
      <c r="IA164" s="34"/>
      <c r="IB164" s="34"/>
      <c r="IC164" s="34"/>
      <c r="ID164" s="34"/>
      <c r="IE164" s="34"/>
      <c r="IF164" s="34"/>
      <c r="IG164" s="34"/>
      <c r="IH164" s="34"/>
      <c r="II164" s="34"/>
      <c r="IJ164" s="34"/>
      <c r="IK164" s="34"/>
      <c r="IL164" s="34"/>
      <c r="IM164" s="34"/>
      <c r="IN164" s="34"/>
      <c r="IO164" s="34"/>
      <c r="IP164" s="34"/>
      <c r="IQ164" s="34"/>
      <c r="IR164" s="34"/>
      <c r="IS164" s="34"/>
      <c r="IT164" s="34"/>
      <c r="IU164" s="34"/>
      <c r="IV164" s="34"/>
    </row>
    <row r="165" spans="1:256" ht="15">
      <c r="A165" s="177">
        <v>292</v>
      </c>
      <c r="B165" s="178"/>
      <c r="C165" s="75" t="s">
        <v>100</v>
      </c>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34"/>
      <c r="CG165" s="34"/>
      <c r="CH165" s="34"/>
      <c r="CI165" s="34"/>
      <c r="CJ165" s="34"/>
      <c r="CK165" s="34"/>
      <c r="CL165" s="34"/>
      <c r="CM165" s="34"/>
      <c r="CN165" s="34"/>
      <c r="CO165" s="34"/>
      <c r="CP165" s="34"/>
      <c r="CQ165" s="34"/>
      <c r="CR165" s="34"/>
      <c r="CS165" s="34"/>
      <c r="CT165" s="34"/>
      <c r="CU165" s="34"/>
      <c r="CV165" s="34"/>
      <c r="CW165" s="34"/>
      <c r="CX165" s="34"/>
      <c r="CY165" s="34"/>
      <c r="CZ165" s="34"/>
      <c r="DA165" s="34"/>
      <c r="DB165" s="34"/>
      <c r="DC165" s="34"/>
      <c r="DD165" s="34"/>
      <c r="DE165" s="34"/>
      <c r="DF165" s="34"/>
      <c r="DG165" s="34"/>
      <c r="DH165" s="34"/>
      <c r="DI165" s="34"/>
      <c r="DJ165" s="34"/>
      <c r="DK165" s="34"/>
      <c r="DL165" s="34"/>
      <c r="DM165" s="34"/>
      <c r="DN165" s="34"/>
      <c r="DO165" s="34"/>
      <c r="DP165" s="34"/>
      <c r="DQ165" s="34"/>
      <c r="DR165" s="34"/>
      <c r="DS165" s="34"/>
      <c r="DT165" s="34"/>
      <c r="DU165" s="34"/>
      <c r="DV165" s="34"/>
      <c r="DW165" s="34"/>
      <c r="DX165" s="34"/>
      <c r="DY165" s="34"/>
      <c r="DZ165" s="34"/>
      <c r="EA165" s="34"/>
      <c r="EB165" s="34"/>
      <c r="EC165" s="34"/>
      <c r="ED165" s="34"/>
      <c r="EE165" s="34"/>
      <c r="EF165" s="34"/>
      <c r="EG165" s="34"/>
      <c r="EH165" s="34"/>
      <c r="EI165" s="34"/>
      <c r="EJ165" s="34"/>
      <c r="EK165" s="34"/>
      <c r="EL165" s="34"/>
      <c r="EM165" s="34"/>
      <c r="EN165" s="34"/>
      <c r="EO165" s="34"/>
      <c r="EP165" s="34"/>
      <c r="EQ165" s="34"/>
      <c r="ER165" s="34"/>
      <c r="ES165" s="34"/>
      <c r="ET165" s="34"/>
      <c r="EU165" s="34"/>
      <c r="EV165" s="34"/>
      <c r="EW165" s="34"/>
      <c r="EX165" s="34"/>
      <c r="EY165" s="34"/>
      <c r="EZ165" s="34"/>
      <c r="FA165" s="34"/>
      <c r="FB165" s="34"/>
      <c r="FC165" s="34"/>
      <c r="FD165" s="34"/>
      <c r="FE165" s="34"/>
      <c r="FF165" s="34"/>
      <c r="FG165" s="34"/>
      <c r="FH165" s="34"/>
      <c r="FI165" s="34"/>
      <c r="FJ165" s="34"/>
      <c r="FK165" s="34"/>
      <c r="FL165" s="34"/>
      <c r="FM165" s="34"/>
      <c r="FN165" s="34"/>
      <c r="FO165" s="34"/>
      <c r="FP165" s="34"/>
      <c r="FQ165" s="34"/>
      <c r="FR165" s="34"/>
      <c r="FS165" s="34"/>
      <c r="FT165" s="34"/>
      <c r="FU165" s="34"/>
      <c r="FV165" s="34"/>
      <c r="FW165" s="34"/>
      <c r="FX165" s="34"/>
      <c r="FY165" s="34"/>
      <c r="FZ165" s="34"/>
      <c r="GA165" s="34"/>
      <c r="GB165" s="34"/>
      <c r="GC165" s="34"/>
      <c r="GD165" s="34"/>
      <c r="GE165" s="34"/>
      <c r="GF165" s="34"/>
      <c r="GG165" s="34"/>
      <c r="GH165" s="34"/>
      <c r="GI165" s="34"/>
      <c r="GJ165" s="34"/>
      <c r="GK165" s="34"/>
      <c r="GL165" s="34"/>
      <c r="GM165" s="34"/>
      <c r="GN165" s="34"/>
      <c r="GO165" s="34"/>
      <c r="GP165" s="34"/>
      <c r="GQ165" s="34"/>
      <c r="GR165" s="34"/>
      <c r="GS165" s="34"/>
      <c r="GT165" s="34"/>
      <c r="GU165" s="34"/>
      <c r="GV165" s="34"/>
      <c r="GW165" s="34"/>
      <c r="GX165" s="34"/>
      <c r="GY165" s="34"/>
      <c r="GZ165" s="34"/>
      <c r="HA165" s="34"/>
      <c r="HB165" s="34"/>
      <c r="HC165" s="34"/>
      <c r="HD165" s="34"/>
      <c r="HE165" s="34"/>
      <c r="HF165" s="34"/>
      <c r="HG165" s="34"/>
      <c r="HH165" s="34"/>
      <c r="HI165" s="34"/>
      <c r="HJ165" s="34"/>
      <c r="HK165" s="34"/>
      <c r="HL165" s="34"/>
      <c r="HM165" s="34"/>
      <c r="HN165" s="34"/>
      <c r="HO165" s="34"/>
      <c r="HP165" s="34"/>
      <c r="HQ165" s="34"/>
      <c r="HR165" s="34"/>
      <c r="HS165" s="34"/>
      <c r="HT165" s="34"/>
      <c r="HU165" s="34"/>
      <c r="HV165" s="34"/>
      <c r="HW165" s="34"/>
      <c r="HX165" s="34"/>
      <c r="HY165" s="34"/>
      <c r="HZ165" s="34"/>
      <c r="IA165" s="34"/>
      <c r="IB165" s="34"/>
      <c r="IC165" s="34"/>
      <c r="ID165" s="34"/>
      <c r="IE165" s="34"/>
      <c r="IF165" s="34"/>
      <c r="IG165" s="34"/>
      <c r="IH165" s="34"/>
      <c r="II165" s="34"/>
      <c r="IJ165" s="34"/>
      <c r="IK165" s="34"/>
      <c r="IL165" s="34"/>
      <c r="IM165" s="34"/>
      <c r="IN165" s="34"/>
      <c r="IO165" s="34"/>
      <c r="IP165" s="34"/>
      <c r="IQ165" s="34"/>
      <c r="IR165" s="34"/>
      <c r="IS165" s="34"/>
      <c r="IT165" s="34"/>
      <c r="IU165" s="34"/>
      <c r="IV165" s="34"/>
    </row>
    <row r="166" spans="1:256" ht="28.5">
      <c r="A166" s="177">
        <v>321</v>
      </c>
      <c r="B166" s="178"/>
      <c r="C166" s="75" t="s">
        <v>170</v>
      </c>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c r="CP166" s="34"/>
      <c r="CQ166" s="34"/>
      <c r="CR166" s="34"/>
      <c r="CS166" s="34"/>
      <c r="CT166" s="34"/>
      <c r="CU166" s="34"/>
      <c r="CV166" s="34"/>
      <c r="CW166" s="34"/>
      <c r="CX166" s="34"/>
      <c r="CY166" s="34"/>
      <c r="CZ166" s="34"/>
      <c r="DA166" s="34"/>
      <c r="DB166" s="34"/>
      <c r="DC166" s="34"/>
      <c r="DD166" s="34"/>
      <c r="DE166" s="34"/>
      <c r="DF166" s="34"/>
      <c r="DG166" s="34"/>
      <c r="DH166" s="34"/>
      <c r="DI166" s="34"/>
      <c r="DJ166" s="34"/>
      <c r="DK166" s="34"/>
      <c r="DL166" s="34"/>
      <c r="DM166" s="34"/>
      <c r="DN166" s="34"/>
      <c r="DO166" s="34"/>
      <c r="DP166" s="34"/>
      <c r="DQ166" s="34"/>
      <c r="DR166" s="34"/>
      <c r="DS166" s="34"/>
      <c r="DT166" s="34"/>
      <c r="DU166" s="34"/>
      <c r="DV166" s="34"/>
      <c r="DW166" s="34"/>
      <c r="DX166" s="34"/>
      <c r="DY166" s="34"/>
      <c r="DZ166" s="34"/>
      <c r="EA166" s="34"/>
      <c r="EB166" s="34"/>
      <c r="EC166" s="34"/>
      <c r="ED166" s="34"/>
      <c r="EE166" s="34"/>
      <c r="EF166" s="34"/>
      <c r="EG166" s="34"/>
      <c r="EH166" s="34"/>
      <c r="EI166" s="34"/>
      <c r="EJ166" s="34"/>
      <c r="EK166" s="34"/>
      <c r="EL166" s="34"/>
      <c r="EM166" s="34"/>
      <c r="EN166" s="34"/>
      <c r="EO166" s="34"/>
      <c r="EP166" s="34"/>
      <c r="EQ166" s="34"/>
      <c r="ER166" s="34"/>
      <c r="ES166" s="34"/>
      <c r="ET166" s="34"/>
      <c r="EU166" s="34"/>
      <c r="EV166" s="34"/>
      <c r="EW166" s="34"/>
      <c r="EX166" s="34"/>
      <c r="EY166" s="34"/>
      <c r="EZ166" s="34"/>
      <c r="FA166" s="34"/>
      <c r="FB166" s="34"/>
      <c r="FC166" s="34"/>
      <c r="FD166" s="34"/>
      <c r="FE166" s="34"/>
      <c r="FF166" s="34"/>
      <c r="FG166" s="34"/>
      <c r="FH166" s="34"/>
      <c r="FI166" s="34"/>
      <c r="FJ166" s="34"/>
      <c r="FK166" s="34"/>
      <c r="FL166" s="34"/>
      <c r="FM166" s="34"/>
      <c r="FN166" s="34"/>
      <c r="FO166" s="34"/>
      <c r="FP166" s="34"/>
      <c r="FQ166" s="34"/>
      <c r="FR166" s="34"/>
      <c r="FS166" s="34"/>
      <c r="FT166" s="34"/>
      <c r="FU166" s="34"/>
      <c r="FV166" s="34"/>
      <c r="FW166" s="34"/>
      <c r="FX166" s="34"/>
      <c r="FY166" s="34"/>
      <c r="FZ166" s="34"/>
      <c r="GA166" s="34"/>
      <c r="GB166" s="34"/>
      <c r="GC166" s="34"/>
      <c r="GD166" s="34"/>
      <c r="GE166" s="34"/>
      <c r="GF166" s="34"/>
      <c r="GG166" s="34"/>
      <c r="GH166" s="34"/>
      <c r="GI166" s="34"/>
      <c r="GJ166" s="34"/>
      <c r="GK166" s="34"/>
      <c r="GL166" s="34"/>
      <c r="GM166" s="34"/>
      <c r="GN166" s="34"/>
      <c r="GO166" s="34"/>
      <c r="GP166" s="34"/>
      <c r="GQ166" s="34"/>
      <c r="GR166" s="34"/>
      <c r="GS166" s="34"/>
      <c r="GT166" s="34"/>
      <c r="GU166" s="34"/>
      <c r="GV166" s="34"/>
      <c r="GW166" s="34"/>
      <c r="GX166" s="34"/>
      <c r="GY166" s="34"/>
      <c r="GZ166" s="34"/>
      <c r="HA166" s="34"/>
      <c r="HB166" s="34"/>
      <c r="HC166" s="34"/>
      <c r="HD166" s="34"/>
      <c r="HE166" s="34"/>
      <c r="HF166" s="34"/>
      <c r="HG166" s="34"/>
      <c r="HH166" s="34"/>
      <c r="HI166" s="34"/>
      <c r="HJ166" s="34"/>
      <c r="HK166" s="34"/>
      <c r="HL166" s="34"/>
      <c r="HM166" s="34"/>
      <c r="HN166" s="34"/>
      <c r="HO166" s="34"/>
      <c r="HP166" s="34"/>
      <c r="HQ166" s="34"/>
      <c r="HR166" s="34"/>
      <c r="HS166" s="34"/>
      <c r="HT166" s="34"/>
      <c r="HU166" s="34"/>
      <c r="HV166" s="34"/>
      <c r="HW166" s="34"/>
      <c r="HX166" s="34"/>
      <c r="HY166" s="34"/>
      <c r="HZ166" s="34"/>
      <c r="IA166" s="34"/>
      <c r="IB166" s="34"/>
      <c r="IC166" s="34"/>
      <c r="ID166" s="34"/>
      <c r="IE166" s="34"/>
      <c r="IF166" s="34"/>
      <c r="IG166" s="34"/>
      <c r="IH166" s="34"/>
      <c r="II166" s="34"/>
      <c r="IJ166" s="34"/>
      <c r="IK166" s="34"/>
      <c r="IL166" s="34"/>
      <c r="IM166" s="34"/>
      <c r="IN166" s="34"/>
      <c r="IO166" s="34"/>
      <c r="IP166" s="34"/>
      <c r="IQ166" s="34"/>
      <c r="IR166" s="34"/>
      <c r="IS166" s="34"/>
      <c r="IT166" s="34"/>
      <c r="IU166" s="34"/>
      <c r="IV166" s="34"/>
    </row>
    <row r="167" spans="1:256" ht="30">
      <c r="A167" s="31">
        <v>321</v>
      </c>
      <c r="B167" s="31" t="s">
        <v>205</v>
      </c>
      <c r="C167" s="76" t="s">
        <v>303</v>
      </c>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c r="BU167" s="34"/>
      <c r="BV167" s="34"/>
      <c r="BW167" s="34"/>
      <c r="BX167" s="34"/>
      <c r="BY167" s="34"/>
      <c r="BZ167" s="34"/>
      <c r="CA167" s="34"/>
      <c r="CB167" s="34"/>
      <c r="CC167" s="34"/>
      <c r="CD167" s="34"/>
      <c r="CE167" s="34"/>
      <c r="CF167" s="34"/>
      <c r="CG167" s="34"/>
      <c r="CH167" s="34"/>
      <c r="CI167" s="34"/>
      <c r="CJ167" s="34"/>
      <c r="CK167" s="34"/>
      <c r="CL167" s="34"/>
      <c r="CM167" s="34"/>
      <c r="CN167" s="34"/>
      <c r="CO167" s="34"/>
      <c r="CP167" s="34"/>
      <c r="CQ167" s="34"/>
      <c r="CR167" s="34"/>
      <c r="CS167" s="34"/>
      <c r="CT167" s="34"/>
      <c r="CU167" s="34"/>
      <c r="CV167" s="34"/>
      <c r="CW167" s="34"/>
      <c r="CX167" s="34"/>
      <c r="CY167" s="34"/>
      <c r="CZ167" s="34"/>
      <c r="DA167" s="34"/>
      <c r="DB167" s="34"/>
      <c r="DC167" s="34"/>
      <c r="DD167" s="34"/>
      <c r="DE167" s="34"/>
      <c r="DF167" s="34"/>
      <c r="DG167" s="34"/>
      <c r="DH167" s="34"/>
      <c r="DI167" s="34"/>
      <c r="DJ167" s="34"/>
      <c r="DK167" s="34"/>
      <c r="DL167" s="34"/>
      <c r="DM167" s="34"/>
      <c r="DN167" s="34"/>
      <c r="DO167" s="34"/>
      <c r="DP167" s="34"/>
      <c r="DQ167" s="34"/>
      <c r="DR167" s="34"/>
      <c r="DS167" s="34"/>
      <c r="DT167" s="34"/>
      <c r="DU167" s="34"/>
      <c r="DV167" s="34"/>
      <c r="DW167" s="34"/>
      <c r="DX167" s="34"/>
      <c r="DY167" s="34"/>
      <c r="DZ167" s="34"/>
      <c r="EA167" s="34"/>
      <c r="EB167" s="34"/>
      <c r="EC167" s="34"/>
      <c r="ED167" s="34"/>
      <c r="EE167" s="34"/>
      <c r="EF167" s="34"/>
      <c r="EG167" s="34"/>
      <c r="EH167" s="34"/>
      <c r="EI167" s="34"/>
      <c r="EJ167" s="34"/>
      <c r="EK167" s="34"/>
      <c r="EL167" s="34"/>
      <c r="EM167" s="34"/>
      <c r="EN167" s="34"/>
      <c r="EO167" s="34"/>
      <c r="EP167" s="34"/>
      <c r="EQ167" s="34"/>
      <c r="ER167" s="34"/>
      <c r="ES167" s="34"/>
      <c r="ET167" s="34"/>
      <c r="EU167" s="34"/>
      <c r="EV167" s="34"/>
      <c r="EW167" s="34"/>
      <c r="EX167" s="34"/>
      <c r="EY167" s="34"/>
      <c r="EZ167" s="34"/>
      <c r="FA167" s="34"/>
      <c r="FB167" s="34"/>
      <c r="FC167" s="34"/>
      <c r="FD167" s="34"/>
      <c r="FE167" s="34"/>
      <c r="FF167" s="34"/>
      <c r="FG167" s="34"/>
      <c r="FH167" s="34"/>
      <c r="FI167" s="34"/>
      <c r="FJ167" s="34"/>
      <c r="FK167" s="34"/>
      <c r="FL167" s="34"/>
      <c r="FM167" s="34"/>
      <c r="FN167" s="34"/>
      <c r="FO167" s="34"/>
      <c r="FP167" s="34"/>
      <c r="FQ167" s="34"/>
      <c r="FR167" s="34"/>
      <c r="FS167" s="34"/>
      <c r="FT167" s="34"/>
      <c r="FU167" s="34"/>
      <c r="FV167" s="34"/>
      <c r="FW167" s="34"/>
      <c r="FX167" s="34"/>
      <c r="FY167" s="34"/>
      <c r="FZ167" s="34"/>
      <c r="GA167" s="34"/>
      <c r="GB167" s="34"/>
      <c r="GC167" s="34"/>
      <c r="GD167" s="34"/>
      <c r="GE167" s="34"/>
      <c r="GF167" s="34"/>
      <c r="GG167" s="34"/>
      <c r="GH167" s="34"/>
      <c r="GI167" s="34"/>
      <c r="GJ167" s="34"/>
      <c r="GK167" s="34"/>
      <c r="GL167" s="34"/>
      <c r="GM167" s="34"/>
      <c r="GN167" s="34"/>
      <c r="GO167" s="34"/>
      <c r="GP167" s="34"/>
      <c r="GQ167" s="34"/>
      <c r="GR167" s="34"/>
      <c r="GS167" s="34"/>
      <c r="GT167" s="34"/>
      <c r="GU167" s="34"/>
      <c r="GV167" s="34"/>
      <c r="GW167" s="34"/>
      <c r="GX167" s="34"/>
      <c r="GY167" s="34"/>
      <c r="GZ167" s="34"/>
      <c r="HA167" s="34"/>
      <c r="HB167" s="34"/>
      <c r="HC167" s="34"/>
      <c r="HD167" s="34"/>
      <c r="HE167" s="34"/>
      <c r="HF167" s="34"/>
      <c r="HG167" s="34"/>
      <c r="HH167" s="34"/>
      <c r="HI167" s="34"/>
      <c r="HJ167" s="34"/>
      <c r="HK167" s="34"/>
      <c r="HL167" s="34"/>
      <c r="HM167" s="34"/>
      <c r="HN167" s="34"/>
      <c r="HO167" s="34"/>
      <c r="HP167" s="34"/>
      <c r="HQ167" s="34"/>
      <c r="HR167" s="34"/>
      <c r="HS167" s="34"/>
      <c r="HT167" s="34"/>
      <c r="HU167" s="34"/>
      <c r="HV167" s="34"/>
      <c r="HW167" s="34"/>
      <c r="HX167" s="34"/>
      <c r="HY167" s="34"/>
      <c r="HZ167" s="34"/>
      <c r="IA167" s="34"/>
      <c r="IB167" s="34"/>
      <c r="IC167" s="34"/>
      <c r="ID167" s="34"/>
      <c r="IE167" s="34"/>
      <c r="IF167" s="34"/>
      <c r="IG167" s="34"/>
      <c r="IH167" s="34"/>
      <c r="II167" s="34"/>
      <c r="IJ167" s="34"/>
      <c r="IK167" s="34"/>
      <c r="IL167" s="34"/>
      <c r="IM167" s="34"/>
      <c r="IN167" s="34"/>
      <c r="IO167" s="34"/>
      <c r="IP167" s="34"/>
      <c r="IQ167" s="34"/>
      <c r="IR167" s="34"/>
      <c r="IS167" s="34"/>
      <c r="IT167" s="34"/>
      <c r="IU167" s="34"/>
      <c r="IV167" s="34"/>
    </row>
    <row r="168" spans="1:256" ht="15">
      <c r="A168" s="52">
        <v>321</v>
      </c>
      <c r="B168" s="33" t="s">
        <v>183</v>
      </c>
      <c r="C168" s="76" t="s">
        <v>304</v>
      </c>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c r="BU168" s="34"/>
      <c r="BV168" s="34"/>
      <c r="BW168" s="34"/>
      <c r="BX168" s="34"/>
      <c r="BY168" s="34"/>
      <c r="BZ168" s="34"/>
      <c r="CA168" s="34"/>
      <c r="CB168" s="34"/>
      <c r="CC168" s="34"/>
      <c r="CD168" s="34"/>
      <c r="CE168" s="34"/>
      <c r="CF168" s="34"/>
      <c r="CG168" s="34"/>
      <c r="CH168" s="34"/>
      <c r="CI168" s="34"/>
      <c r="CJ168" s="34"/>
      <c r="CK168" s="34"/>
      <c r="CL168" s="34"/>
      <c r="CM168" s="34"/>
      <c r="CN168" s="34"/>
      <c r="CO168" s="34"/>
      <c r="CP168" s="34"/>
      <c r="CQ168" s="34"/>
      <c r="CR168" s="34"/>
      <c r="CS168" s="34"/>
      <c r="CT168" s="34"/>
      <c r="CU168" s="34"/>
      <c r="CV168" s="34"/>
      <c r="CW168" s="34"/>
      <c r="CX168" s="34"/>
      <c r="CY168" s="34"/>
      <c r="CZ168" s="34"/>
      <c r="DA168" s="34"/>
      <c r="DB168" s="34"/>
      <c r="DC168" s="34"/>
      <c r="DD168" s="34"/>
      <c r="DE168" s="34"/>
      <c r="DF168" s="34"/>
      <c r="DG168" s="34"/>
      <c r="DH168" s="34"/>
      <c r="DI168" s="34"/>
      <c r="DJ168" s="34"/>
      <c r="DK168" s="34"/>
      <c r="DL168" s="34"/>
      <c r="DM168" s="34"/>
      <c r="DN168" s="34"/>
      <c r="DO168" s="34"/>
      <c r="DP168" s="34"/>
      <c r="DQ168" s="34"/>
      <c r="DR168" s="34"/>
      <c r="DS168" s="34"/>
      <c r="DT168" s="34"/>
      <c r="DU168" s="34"/>
      <c r="DV168" s="34"/>
      <c r="DW168" s="34"/>
      <c r="DX168" s="34"/>
      <c r="DY168" s="34"/>
      <c r="DZ168" s="34"/>
      <c r="EA168" s="34"/>
      <c r="EB168" s="34"/>
      <c r="EC168" s="34"/>
      <c r="ED168" s="34"/>
      <c r="EE168" s="34"/>
      <c r="EF168" s="34"/>
      <c r="EG168" s="34"/>
      <c r="EH168" s="34"/>
      <c r="EI168" s="34"/>
      <c r="EJ168" s="34"/>
      <c r="EK168" s="34"/>
      <c r="EL168" s="34"/>
      <c r="EM168" s="34"/>
      <c r="EN168" s="34"/>
      <c r="EO168" s="34"/>
      <c r="EP168" s="34"/>
      <c r="EQ168" s="34"/>
      <c r="ER168" s="34"/>
      <c r="ES168" s="34"/>
      <c r="ET168" s="34"/>
      <c r="EU168" s="34"/>
      <c r="EV168" s="34"/>
      <c r="EW168" s="34"/>
      <c r="EX168" s="34"/>
      <c r="EY168" s="34"/>
      <c r="EZ168" s="34"/>
      <c r="FA168" s="34"/>
      <c r="FB168" s="34"/>
      <c r="FC168" s="34"/>
      <c r="FD168" s="34"/>
      <c r="FE168" s="34"/>
      <c r="FF168" s="34"/>
      <c r="FG168" s="34"/>
      <c r="FH168" s="34"/>
      <c r="FI168" s="34"/>
      <c r="FJ168" s="34"/>
      <c r="FK168" s="34"/>
      <c r="FL168" s="34"/>
      <c r="FM168" s="34"/>
      <c r="FN168" s="34"/>
      <c r="FO168" s="34"/>
      <c r="FP168" s="34"/>
      <c r="FQ168" s="34"/>
      <c r="FR168" s="34"/>
      <c r="FS168" s="34"/>
      <c r="FT168" s="34"/>
      <c r="FU168" s="34"/>
      <c r="FV168" s="34"/>
      <c r="FW168" s="34"/>
      <c r="FX168" s="34"/>
      <c r="FY168" s="34"/>
      <c r="FZ168" s="34"/>
      <c r="GA168" s="34"/>
      <c r="GB168" s="34"/>
      <c r="GC168" s="34"/>
      <c r="GD168" s="34"/>
      <c r="GE168" s="34"/>
      <c r="GF168" s="34"/>
      <c r="GG168" s="34"/>
      <c r="GH168" s="34"/>
      <c r="GI168" s="34"/>
      <c r="GJ168" s="34"/>
      <c r="GK168" s="34"/>
      <c r="GL168" s="34"/>
      <c r="GM168" s="34"/>
      <c r="GN168" s="34"/>
      <c r="GO168" s="34"/>
      <c r="GP168" s="34"/>
      <c r="GQ168" s="34"/>
      <c r="GR168" s="34"/>
      <c r="GS168" s="34"/>
      <c r="GT168" s="34"/>
      <c r="GU168" s="34"/>
      <c r="GV168" s="34"/>
      <c r="GW168" s="34"/>
      <c r="GX168" s="34"/>
      <c r="GY168" s="34"/>
      <c r="GZ168" s="34"/>
      <c r="HA168" s="34"/>
      <c r="HB168" s="34"/>
      <c r="HC168" s="34"/>
      <c r="HD168" s="34"/>
      <c r="HE168" s="34"/>
      <c r="HF168" s="34"/>
      <c r="HG168" s="34"/>
      <c r="HH168" s="34"/>
      <c r="HI168" s="34"/>
      <c r="HJ168" s="34"/>
      <c r="HK168" s="34"/>
      <c r="HL168" s="34"/>
      <c r="HM168" s="34"/>
      <c r="HN168" s="34"/>
      <c r="HO168" s="34"/>
      <c r="HP168" s="34"/>
      <c r="HQ168" s="34"/>
      <c r="HR168" s="34"/>
      <c r="HS168" s="34"/>
      <c r="HT168" s="34"/>
      <c r="HU168" s="34"/>
      <c r="HV168" s="34"/>
      <c r="HW168" s="34"/>
      <c r="HX168" s="34"/>
      <c r="HY168" s="34"/>
      <c r="HZ168" s="34"/>
      <c r="IA168" s="34"/>
      <c r="IB168" s="34"/>
      <c r="IC168" s="34"/>
      <c r="ID168" s="34"/>
      <c r="IE168" s="34"/>
      <c r="IF168" s="34"/>
      <c r="IG168" s="34"/>
      <c r="IH168" s="34"/>
      <c r="II168" s="34"/>
      <c r="IJ168" s="34"/>
      <c r="IK168" s="34"/>
      <c r="IL168" s="34"/>
      <c r="IM168" s="34"/>
      <c r="IN168" s="34"/>
      <c r="IO168" s="34"/>
      <c r="IP168" s="34"/>
      <c r="IQ168" s="34"/>
      <c r="IR168" s="34"/>
      <c r="IS168" s="34"/>
      <c r="IT168" s="34"/>
      <c r="IU168" s="34"/>
      <c r="IV168" s="34"/>
    </row>
    <row r="169" spans="1:256" ht="45">
      <c r="A169" s="52">
        <v>321</v>
      </c>
      <c r="B169" s="33" t="s">
        <v>154</v>
      </c>
      <c r="C169" s="76" t="s">
        <v>301</v>
      </c>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34"/>
      <c r="BV169" s="34"/>
      <c r="BW169" s="34"/>
      <c r="BX169" s="34"/>
      <c r="BY169" s="34"/>
      <c r="BZ169" s="34"/>
      <c r="CA169" s="34"/>
      <c r="CB169" s="34"/>
      <c r="CC169" s="34"/>
      <c r="CD169" s="34"/>
      <c r="CE169" s="34"/>
      <c r="CF169" s="34"/>
      <c r="CG169" s="34"/>
      <c r="CH169" s="34"/>
      <c r="CI169" s="34"/>
      <c r="CJ169" s="34"/>
      <c r="CK169" s="34"/>
      <c r="CL169" s="34"/>
      <c r="CM169" s="34"/>
      <c r="CN169" s="34"/>
      <c r="CO169" s="34"/>
      <c r="CP169" s="34"/>
      <c r="CQ169" s="34"/>
      <c r="CR169" s="34"/>
      <c r="CS169" s="34"/>
      <c r="CT169" s="34"/>
      <c r="CU169" s="34"/>
      <c r="CV169" s="34"/>
      <c r="CW169" s="34"/>
      <c r="CX169" s="34"/>
      <c r="CY169" s="34"/>
      <c r="CZ169" s="34"/>
      <c r="DA169" s="34"/>
      <c r="DB169" s="34"/>
      <c r="DC169" s="34"/>
      <c r="DD169" s="34"/>
      <c r="DE169" s="34"/>
      <c r="DF169" s="34"/>
      <c r="DG169" s="34"/>
      <c r="DH169" s="34"/>
      <c r="DI169" s="34"/>
      <c r="DJ169" s="34"/>
      <c r="DK169" s="34"/>
      <c r="DL169" s="34"/>
      <c r="DM169" s="34"/>
      <c r="DN169" s="34"/>
      <c r="DO169" s="34"/>
      <c r="DP169" s="34"/>
      <c r="DQ169" s="34"/>
      <c r="DR169" s="34"/>
      <c r="DS169" s="34"/>
      <c r="DT169" s="34"/>
      <c r="DU169" s="34"/>
      <c r="DV169" s="34"/>
      <c r="DW169" s="34"/>
      <c r="DX169" s="34"/>
      <c r="DY169" s="34"/>
      <c r="DZ169" s="34"/>
      <c r="EA169" s="34"/>
      <c r="EB169" s="34"/>
      <c r="EC169" s="34"/>
      <c r="ED169" s="34"/>
      <c r="EE169" s="34"/>
      <c r="EF169" s="34"/>
      <c r="EG169" s="34"/>
      <c r="EH169" s="34"/>
      <c r="EI169" s="34"/>
      <c r="EJ169" s="34"/>
      <c r="EK169" s="34"/>
      <c r="EL169" s="34"/>
      <c r="EM169" s="34"/>
      <c r="EN169" s="34"/>
      <c r="EO169" s="34"/>
      <c r="EP169" s="34"/>
      <c r="EQ169" s="34"/>
      <c r="ER169" s="34"/>
      <c r="ES169" s="34"/>
      <c r="ET169" s="34"/>
      <c r="EU169" s="34"/>
      <c r="EV169" s="34"/>
      <c r="EW169" s="34"/>
      <c r="EX169" s="34"/>
      <c r="EY169" s="34"/>
      <c r="EZ169" s="34"/>
      <c r="FA169" s="34"/>
      <c r="FB169" s="34"/>
      <c r="FC169" s="34"/>
      <c r="FD169" s="34"/>
      <c r="FE169" s="34"/>
      <c r="FF169" s="34"/>
      <c r="FG169" s="34"/>
      <c r="FH169" s="34"/>
      <c r="FI169" s="34"/>
      <c r="FJ169" s="34"/>
      <c r="FK169" s="34"/>
      <c r="FL169" s="34"/>
      <c r="FM169" s="34"/>
      <c r="FN169" s="34"/>
      <c r="FO169" s="34"/>
      <c r="FP169" s="34"/>
      <c r="FQ169" s="34"/>
      <c r="FR169" s="34"/>
      <c r="FS169" s="34"/>
      <c r="FT169" s="34"/>
      <c r="FU169" s="34"/>
      <c r="FV169" s="34"/>
      <c r="FW169" s="34"/>
      <c r="FX169" s="34"/>
      <c r="FY169" s="34"/>
      <c r="FZ169" s="34"/>
      <c r="GA169" s="34"/>
      <c r="GB169" s="34"/>
      <c r="GC169" s="34"/>
      <c r="GD169" s="34"/>
      <c r="GE169" s="34"/>
      <c r="GF169" s="34"/>
      <c r="GG169" s="34"/>
      <c r="GH169" s="34"/>
      <c r="GI169" s="34"/>
      <c r="GJ169" s="34"/>
      <c r="GK169" s="34"/>
      <c r="GL169" s="34"/>
      <c r="GM169" s="34"/>
      <c r="GN169" s="34"/>
      <c r="GO169" s="34"/>
      <c r="GP169" s="34"/>
      <c r="GQ169" s="34"/>
      <c r="GR169" s="34"/>
      <c r="GS169" s="34"/>
      <c r="GT169" s="34"/>
      <c r="GU169" s="34"/>
      <c r="GV169" s="34"/>
      <c r="GW169" s="34"/>
      <c r="GX169" s="34"/>
      <c r="GY169" s="34"/>
      <c r="GZ169" s="34"/>
      <c r="HA169" s="34"/>
      <c r="HB169" s="34"/>
      <c r="HC169" s="34"/>
      <c r="HD169" s="34"/>
      <c r="HE169" s="34"/>
      <c r="HF169" s="34"/>
      <c r="HG169" s="34"/>
      <c r="HH169" s="34"/>
      <c r="HI169" s="34"/>
      <c r="HJ169" s="34"/>
      <c r="HK169" s="34"/>
      <c r="HL169" s="34"/>
      <c r="HM169" s="34"/>
      <c r="HN169" s="34"/>
      <c r="HO169" s="34"/>
      <c r="HP169" s="34"/>
      <c r="HQ169" s="34"/>
      <c r="HR169" s="34"/>
      <c r="HS169" s="34"/>
      <c r="HT169" s="34"/>
      <c r="HU169" s="34"/>
      <c r="HV169" s="34"/>
      <c r="HW169" s="34"/>
      <c r="HX169" s="34"/>
      <c r="HY169" s="34"/>
      <c r="HZ169" s="34"/>
      <c r="IA169" s="34"/>
      <c r="IB169" s="34"/>
      <c r="IC169" s="34"/>
      <c r="ID169" s="34"/>
      <c r="IE169" s="34"/>
      <c r="IF169" s="34"/>
      <c r="IG169" s="34"/>
      <c r="IH169" s="34"/>
      <c r="II169" s="34"/>
      <c r="IJ169" s="34"/>
      <c r="IK169" s="34"/>
      <c r="IL169" s="34"/>
      <c r="IM169" s="34"/>
      <c r="IN169" s="34"/>
      <c r="IO169" s="34"/>
      <c r="IP169" s="34"/>
      <c r="IQ169" s="34"/>
      <c r="IR169" s="34"/>
      <c r="IS169" s="34"/>
      <c r="IT169" s="34"/>
      <c r="IU169" s="34"/>
      <c r="IV169" s="34"/>
    </row>
    <row r="170" spans="1:256" ht="28.5">
      <c r="A170" s="177">
        <v>388</v>
      </c>
      <c r="B170" s="178"/>
      <c r="C170" s="75" t="s">
        <v>178</v>
      </c>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34"/>
      <c r="CG170" s="34"/>
      <c r="CH170" s="34"/>
      <c r="CI170" s="34"/>
      <c r="CJ170" s="34"/>
      <c r="CK170" s="34"/>
      <c r="CL170" s="34"/>
      <c r="CM170" s="34"/>
      <c r="CN170" s="34"/>
      <c r="CO170" s="34"/>
      <c r="CP170" s="34"/>
      <c r="CQ170" s="34"/>
      <c r="CR170" s="34"/>
      <c r="CS170" s="34"/>
      <c r="CT170" s="34"/>
      <c r="CU170" s="34"/>
      <c r="CV170" s="34"/>
      <c r="CW170" s="34"/>
      <c r="CX170" s="34"/>
      <c r="CY170" s="34"/>
      <c r="CZ170" s="34"/>
      <c r="DA170" s="34"/>
      <c r="DB170" s="34"/>
      <c r="DC170" s="34"/>
      <c r="DD170" s="34"/>
      <c r="DE170" s="34"/>
      <c r="DF170" s="34"/>
      <c r="DG170" s="34"/>
      <c r="DH170" s="34"/>
      <c r="DI170" s="34"/>
      <c r="DJ170" s="34"/>
      <c r="DK170" s="34"/>
      <c r="DL170" s="34"/>
      <c r="DM170" s="34"/>
      <c r="DN170" s="34"/>
      <c r="DO170" s="34"/>
      <c r="DP170" s="34"/>
      <c r="DQ170" s="34"/>
      <c r="DR170" s="34"/>
      <c r="DS170" s="34"/>
      <c r="DT170" s="34"/>
      <c r="DU170" s="34"/>
      <c r="DV170" s="34"/>
      <c r="DW170" s="34"/>
      <c r="DX170" s="34"/>
      <c r="DY170" s="34"/>
      <c r="DZ170" s="34"/>
      <c r="EA170" s="34"/>
      <c r="EB170" s="34"/>
      <c r="EC170" s="34"/>
      <c r="ED170" s="34"/>
      <c r="EE170" s="34"/>
      <c r="EF170" s="34"/>
      <c r="EG170" s="34"/>
      <c r="EH170" s="34"/>
      <c r="EI170" s="34"/>
      <c r="EJ170" s="34"/>
      <c r="EK170" s="34"/>
      <c r="EL170" s="34"/>
      <c r="EM170" s="34"/>
      <c r="EN170" s="34"/>
      <c r="EO170" s="34"/>
      <c r="EP170" s="34"/>
      <c r="EQ170" s="34"/>
      <c r="ER170" s="34"/>
      <c r="ES170" s="34"/>
      <c r="ET170" s="34"/>
      <c r="EU170" s="34"/>
      <c r="EV170" s="34"/>
      <c r="EW170" s="34"/>
      <c r="EX170" s="34"/>
      <c r="EY170" s="34"/>
      <c r="EZ170" s="34"/>
      <c r="FA170" s="34"/>
      <c r="FB170" s="34"/>
      <c r="FC170" s="34"/>
      <c r="FD170" s="34"/>
      <c r="FE170" s="34"/>
      <c r="FF170" s="34"/>
      <c r="FG170" s="34"/>
      <c r="FH170" s="34"/>
      <c r="FI170" s="34"/>
      <c r="FJ170" s="34"/>
      <c r="FK170" s="34"/>
      <c r="FL170" s="34"/>
      <c r="FM170" s="34"/>
      <c r="FN170" s="34"/>
      <c r="FO170" s="34"/>
      <c r="FP170" s="34"/>
      <c r="FQ170" s="34"/>
      <c r="FR170" s="34"/>
      <c r="FS170" s="34"/>
      <c r="FT170" s="34"/>
      <c r="FU170" s="34"/>
      <c r="FV170" s="34"/>
      <c r="FW170" s="34"/>
      <c r="FX170" s="34"/>
      <c r="FY170" s="34"/>
      <c r="FZ170" s="34"/>
      <c r="GA170" s="34"/>
      <c r="GB170" s="34"/>
      <c r="GC170" s="34"/>
      <c r="GD170" s="34"/>
      <c r="GE170" s="34"/>
      <c r="GF170" s="34"/>
      <c r="GG170" s="34"/>
      <c r="GH170" s="34"/>
      <c r="GI170" s="34"/>
      <c r="GJ170" s="34"/>
      <c r="GK170" s="34"/>
      <c r="GL170" s="34"/>
      <c r="GM170" s="34"/>
      <c r="GN170" s="34"/>
      <c r="GO170" s="34"/>
      <c r="GP170" s="34"/>
      <c r="GQ170" s="34"/>
      <c r="GR170" s="34"/>
      <c r="GS170" s="34"/>
      <c r="GT170" s="34"/>
      <c r="GU170" s="34"/>
      <c r="GV170" s="34"/>
      <c r="GW170" s="34"/>
      <c r="GX170" s="34"/>
      <c r="GY170" s="34"/>
      <c r="GZ170" s="34"/>
      <c r="HA170" s="34"/>
      <c r="HB170" s="34"/>
      <c r="HC170" s="34"/>
      <c r="HD170" s="34"/>
      <c r="HE170" s="34"/>
      <c r="HF170" s="34"/>
      <c r="HG170" s="34"/>
      <c r="HH170" s="34"/>
      <c r="HI170" s="34"/>
      <c r="HJ170" s="34"/>
      <c r="HK170" s="34"/>
      <c r="HL170" s="34"/>
      <c r="HM170" s="34"/>
      <c r="HN170" s="34"/>
      <c r="HO170" s="34"/>
      <c r="HP170" s="34"/>
      <c r="HQ170" s="34"/>
      <c r="HR170" s="34"/>
      <c r="HS170" s="34"/>
      <c r="HT170" s="34"/>
      <c r="HU170" s="34"/>
      <c r="HV170" s="34"/>
      <c r="HW170" s="34"/>
      <c r="HX170" s="34"/>
      <c r="HY170" s="34"/>
      <c r="HZ170" s="34"/>
      <c r="IA170" s="34"/>
      <c r="IB170" s="34"/>
      <c r="IC170" s="34"/>
      <c r="ID170" s="34"/>
      <c r="IE170" s="34"/>
      <c r="IF170" s="34"/>
      <c r="IG170" s="34"/>
      <c r="IH170" s="34"/>
      <c r="II170" s="34"/>
      <c r="IJ170" s="34"/>
      <c r="IK170" s="34"/>
      <c r="IL170" s="34"/>
      <c r="IM170" s="34"/>
      <c r="IN170" s="34"/>
      <c r="IO170" s="34"/>
      <c r="IP170" s="34"/>
      <c r="IQ170" s="34"/>
      <c r="IR170" s="34"/>
      <c r="IS170" s="34"/>
      <c r="IT170" s="34"/>
      <c r="IU170" s="34"/>
      <c r="IV170" s="34"/>
    </row>
    <row r="171" spans="1:3" ht="45">
      <c r="A171" s="52">
        <v>388</v>
      </c>
      <c r="B171" s="31" t="s">
        <v>149</v>
      </c>
      <c r="C171" s="76" t="s">
        <v>284</v>
      </c>
    </row>
    <row r="172" spans="1:256" ht="15">
      <c r="A172" s="177">
        <v>415</v>
      </c>
      <c r="B172" s="178"/>
      <c r="C172" s="75" t="s">
        <v>173</v>
      </c>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34"/>
      <c r="CD172" s="34"/>
      <c r="CE172" s="34"/>
      <c r="CF172" s="34"/>
      <c r="CG172" s="34"/>
      <c r="CH172" s="34"/>
      <c r="CI172" s="34"/>
      <c r="CJ172" s="34"/>
      <c r="CK172" s="34"/>
      <c r="CL172" s="34"/>
      <c r="CM172" s="34"/>
      <c r="CN172" s="34"/>
      <c r="CO172" s="34"/>
      <c r="CP172" s="34"/>
      <c r="CQ172" s="34"/>
      <c r="CR172" s="34"/>
      <c r="CS172" s="34"/>
      <c r="CT172" s="34"/>
      <c r="CU172" s="34"/>
      <c r="CV172" s="34"/>
      <c r="CW172" s="34"/>
      <c r="CX172" s="34"/>
      <c r="CY172" s="34"/>
      <c r="CZ172" s="34"/>
      <c r="DA172" s="34"/>
      <c r="DB172" s="34"/>
      <c r="DC172" s="34"/>
      <c r="DD172" s="34"/>
      <c r="DE172" s="34"/>
      <c r="DF172" s="34"/>
      <c r="DG172" s="34"/>
      <c r="DH172" s="34"/>
      <c r="DI172" s="34"/>
      <c r="DJ172" s="34"/>
      <c r="DK172" s="34"/>
      <c r="DL172" s="34"/>
      <c r="DM172" s="34"/>
      <c r="DN172" s="34"/>
      <c r="DO172" s="34"/>
      <c r="DP172" s="34"/>
      <c r="DQ172" s="34"/>
      <c r="DR172" s="34"/>
      <c r="DS172" s="34"/>
      <c r="DT172" s="34"/>
      <c r="DU172" s="34"/>
      <c r="DV172" s="34"/>
      <c r="DW172" s="34"/>
      <c r="DX172" s="34"/>
      <c r="DY172" s="34"/>
      <c r="DZ172" s="34"/>
      <c r="EA172" s="34"/>
      <c r="EB172" s="34"/>
      <c r="EC172" s="34"/>
      <c r="ED172" s="34"/>
      <c r="EE172" s="34"/>
      <c r="EF172" s="34"/>
      <c r="EG172" s="34"/>
      <c r="EH172" s="34"/>
      <c r="EI172" s="34"/>
      <c r="EJ172" s="34"/>
      <c r="EK172" s="34"/>
      <c r="EL172" s="34"/>
      <c r="EM172" s="34"/>
      <c r="EN172" s="34"/>
      <c r="EO172" s="34"/>
      <c r="EP172" s="34"/>
      <c r="EQ172" s="34"/>
      <c r="ER172" s="34"/>
      <c r="ES172" s="34"/>
      <c r="ET172" s="34"/>
      <c r="EU172" s="34"/>
      <c r="EV172" s="34"/>
      <c r="EW172" s="34"/>
      <c r="EX172" s="34"/>
      <c r="EY172" s="34"/>
      <c r="EZ172" s="34"/>
      <c r="FA172" s="34"/>
      <c r="FB172" s="34"/>
      <c r="FC172" s="34"/>
      <c r="FD172" s="34"/>
      <c r="FE172" s="34"/>
      <c r="FF172" s="34"/>
      <c r="FG172" s="34"/>
      <c r="FH172" s="34"/>
      <c r="FI172" s="34"/>
      <c r="FJ172" s="34"/>
      <c r="FK172" s="34"/>
      <c r="FL172" s="34"/>
      <c r="FM172" s="34"/>
      <c r="FN172" s="34"/>
      <c r="FO172" s="34"/>
      <c r="FP172" s="34"/>
      <c r="FQ172" s="34"/>
      <c r="FR172" s="34"/>
      <c r="FS172" s="34"/>
      <c r="FT172" s="34"/>
      <c r="FU172" s="34"/>
      <c r="FV172" s="34"/>
      <c r="FW172" s="34"/>
      <c r="FX172" s="34"/>
      <c r="FY172" s="34"/>
      <c r="FZ172" s="34"/>
      <c r="GA172" s="34"/>
      <c r="GB172" s="34"/>
      <c r="GC172" s="34"/>
      <c r="GD172" s="34"/>
      <c r="GE172" s="34"/>
      <c r="GF172" s="34"/>
      <c r="GG172" s="34"/>
      <c r="GH172" s="34"/>
      <c r="GI172" s="34"/>
      <c r="GJ172" s="34"/>
      <c r="GK172" s="34"/>
      <c r="GL172" s="34"/>
      <c r="GM172" s="34"/>
      <c r="GN172" s="34"/>
      <c r="GO172" s="34"/>
      <c r="GP172" s="34"/>
      <c r="GQ172" s="34"/>
      <c r="GR172" s="34"/>
      <c r="GS172" s="34"/>
      <c r="GT172" s="34"/>
      <c r="GU172" s="34"/>
      <c r="GV172" s="34"/>
      <c r="GW172" s="34"/>
      <c r="GX172" s="34"/>
      <c r="GY172" s="34"/>
      <c r="GZ172" s="34"/>
      <c r="HA172" s="34"/>
      <c r="HB172" s="34"/>
      <c r="HC172" s="34"/>
      <c r="HD172" s="34"/>
      <c r="HE172" s="34"/>
      <c r="HF172" s="34"/>
      <c r="HG172" s="34"/>
      <c r="HH172" s="34"/>
      <c r="HI172" s="34"/>
      <c r="HJ172" s="34"/>
      <c r="HK172" s="34"/>
      <c r="HL172" s="34"/>
      <c r="HM172" s="34"/>
      <c r="HN172" s="34"/>
      <c r="HO172" s="34"/>
      <c r="HP172" s="34"/>
      <c r="HQ172" s="34"/>
      <c r="HR172" s="34"/>
      <c r="HS172" s="34"/>
      <c r="HT172" s="34"/>
      <c r="HU172" s="34"/>
      <c r="HV172" s="34"/>
      <c r="HW172" s="34"/>
      <c r="HX172" s="34"/>
      <c r="HY172" s="34"/>
      <c r="HZ172" s="34"/>
      <c r="IA172" s="34"/>
      <c r="IB172" s="34"/>
      <c r="IC172" s="34"/>
      <c r="ID172" s="34"/>
      <c r="IE172" s="34"/>
      <c r="IF172" s="34"/>
      <c r="IG172" s="34"/>
      <c r="IH172" s="34"/>
      <c r="II172" s="34"/>
      <c r="IJ172" s="34"/>
      <c r="IK172" s="34"/>
      <c r="IL172" s="34"/>
      <c r="IM172" s="34"/>
      <c r="IN172" s="34"/>
      <c r="IO172" s="34"/>
      <c r="IP172" s="34"/>
      <c r="IQ172" s="34"/>
      <c r="IR172" s="34"/>
      <c r="IS172" s="34"/>
      <c r="IT172" s="34"/>
      <c r="IU172" s="34"/>
      <c r="IV172" s="34"/>
    </row>
    <row r="173" spans="1:3" ht="30">
      <c r="A173" s="52">
        <v>415</v>
      </c>
      <c r="B173" s="33" t="s">
        <v>49</v>
      </c>
      <c r="C173" s="76" t="s">
        <v>268</v>
      </c>
    </row>
    <row r="174" spans="1:256" ht="28.5">
      <c r="A174" s="181">
        <v>498</v>
      </c>
      <c r="B174" s="182"/>
      <c r="C174" s="75" t="s">
        <v>428</v>
      </c>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34"/>
      <c r="BS174" s="34"/>
      <c r="BT174" s="34"/>
      <c r="BU174" s="34"/>
      <c r="BV174" s="34"/>
      <c r="BW174" s="34"/>
      <c r="BX174" s="34"/>
      <c r="BY174" s="34"/>
      <c r="BZ174" s="34"/>
      <c r="CA174" s="34"/>
      <c r="CB174" s="34"/>
      <c r="CC174" s="34"/>
      <c r="CD174" s="34"/>
      <c r="CE174" s="34"/>
      <c r="CF174" s="34"/>
      <c r="CG174" s="34"/>
      <c r="CH174" s="34"/>
      <c r="CI174" s="34"/>
      <c r="CJ174" s="34"/>
      <c r="CK174" s="34"/>
      <c r="CL174" s="34"/>
      <c r="CM174" s="34"/>
      <c r="CN174" s="34"/>
      <c r="CO174" s="34"/>
      <c r="CP174" s="34"/>
      <c r="CQ174" s="34"/>
      <c r="CR174" s="34"/>
      <c r="CS174" s="34"/>
      <c r="CT174" s="34"/>
      <c r="CU174" s="34"/>
      <c r="CV174" s="34"/>
      <c r="CW174" s="34"/>
      <c r="CX174" s="34"/>
      <c r="CY174" s="34"/>
      <c r="CZ174" s="34"/>
      <c r="DA174" s="34"/>
      <c r="DB174" s="34"/>
      <c r="DC174" s="34"/>
      <c r="DD174" s="34"/>
      <c r="DE174" s="34"/>
      <c r="DF174" s="34"/>
      <c r="DG174" s="34"/>
      <c r="DH174" s="34"/>
      <c r="DI174" s="34"/>
      <c r="DJ174" s="34"/>
      <c r="DK174" s="34"/>
      <c r="DL174" s="34"/>
      <c r="DM174" s="34"/>
      <c r="DN174" s="34"/>
      <c r="DO174" s="34"/>
      <c r="DP174" s="34"/>
      <c r="DQ174" s="34"/>
      <c r="DR174" s="34"/>
      <c r="DS174" s="34"/>
      <c r="DT174" s="34"/>
      <c r="DU174" s="34"/>
      <c r="DV174" s="34"/>
      <c r="DW174" s="34"/>
      <c r="DX174" s="34"/>
      <c r="DY174" s="34"/>
      <c r="DZ174" s="34"/>
      <c r="EA174" s="34"/>
      <c r="EB174" s="34"/>
      <c r="EC174" s="34"/>
      <c r="ED174" s="34"/>
      <c r="EE174" s="34"/>
      <c r="EF174" s="34"/>
      <c r="EG174" s="34"/>
      <c r="EH174" s="34"/>
      <c r="EI174" s="34"/>
      <c r="EJ174" s="34"/>
      <c r="EK174" s="34"/>
      <c r="EL174" s="34"/>
      <c r="EM174" s="34"/>
      <c r="EN174" s="34"/>
      <c r="EO174" s="34"/>
      <c r="EP174" s="34"/>
      <c r="EQ174" s="34"/>
      <c r="ER174" s="34"/>
      <c r="ES174" s="34"/>
      <c r="ET174" s="34"/>
      <c r="EU174" s="34"/>
      <c r="EV174" s="34"/>
      <c r="EW174" s="34"/>
      <c r="EX174" s="34"/>
      <c r="EY174" s="34"/>
      <c r="EZ174" s="34"/>
      <c r="FA174" s="34"/>
      <c r="FB174" s="34"/>
      <c r="FC174" s="34"/>
      <c r="FD174" s="34"/>
      <c r="FE174" s="34"/>
      <c r="FF174" s="34"/>
      <c r="FG174" s="34"/>
      <c r="FH174" s="34"/>
      <c r="FI174" s="34"/>
      <c r="FJ174" s="34"/>
      <c r="FK174" s="34"/>
      <c r="FL174" s="34"/>
      <c r="FM174" s="34"/>
      <c r="FN174" s="34"/>
      <c r="FO174" s="34"/>
      <c r="FP174" s="34"/>
      <c r="FQ174" s="34"/>
      <c r="FR174" s="34"/>
      <c r="FS174" s="34"/>
      <c r="FT174" s="34"/>
      <c r="FU174" s="34"/>
      <c r="FV174" s="34"/>
      <c r="FW174" s="34"/>
      <c r="FX174" s="34"/>
      <c r="FY174" s="34"/>
      <c r="FZ174" s="34"/>
      <c r="GA174" s="34"/>
      <c r="GB174" s="34"/>
      <c r="GC174" s="34"/>
      <c r="GD174" s="34"/>
      <c r="GE174" s="34"/>
      <c r="GF174" s="34"/>
      <c r="GG174" s="34"/>
      <c r="GH174" s="34"/>
      <c r="GI174" s="34"/>
      <c r="GJ174" s="34"/>
      <c r="GK174" s="34"/>
      <c r="GL174" s="34"/>
      <c r="GM174" s="34"/>
      <c r="GN174" s="34"/>
      <c r="GO174" s="34"/>
      <c r="GP174" s="34"/>
      <c r="GQ174" s="34"/>
      <c r="GR174" s="34"/>
      <c r="GS174" s="34"/>
      <c r="GT174" s="34"/>
      <c r="GU174" s="34"/>
      <c r="GV174" s="34"/>
      <c r="GW174" s="34"/>
      <c r="GX174" s="34"/>
      <c r="GY174" s="34"/>
      <c r="GZ174" s="34"/>
      <c r="HA174" s="34"/>
      <c r="HB174" s="34"/>
      <c r="HC174" s="34"/>
      <c r="HD174" s="34"/>
      <c r="HE174" s="34"/>
      <c r="HF174" s="34"/>
      <c r="HG174" s="34"/>
      <c r="HH174" s="34"/>
      <c r="HI174" s="34"/>
      <c r="HJ174" s="34"/>
      <c r="HK174" s="34"/>
      <c r="HL174" s="34"/>
      <c r="HM174" s="34"/>
      <c r="HN174" s="34"/>
      <c r="HO174" s="34"/>
      <c r="HP174" s="34"/>
      <c r="HQ174" s="34"/>
      <c r="HR174" s="34"/>
      <c r="HS174" s="34"/>
      <c r="HT174" s="34"/>
      <c r="HU174" s="34"/>
      <c r="HV174" s="34"/>
      <c r="HW174" s="34"/>
      <c r="HX174" s="34"/>
      <c r="HY174" s="34"/>
      <c r="HZ174" s="34"/>
      <c r="IA174" s="34"/>
      <c r="IB174" s="34"/>
      <c r="IC174" s="34"/>
      <c r="ID174" s="34"/>
      <c r="IE174" s="34"/>
      <c r="IF174" s="34"/>
      <c r="IG174" s="34"/>
      <c r="IH174" s="34"/>
      <c r="II174" s="34"/>
      <c r="IJ174" s="34"/>
      <c r="IK174" s="34"/>
      <c r="IL174" s="34"/>
      <c r="IM174" s="34"/>
      <c r="IN174" s="34"/>
      <c r="IO174" s="34"/>
      <c r="IP174" s="34"/>
      <c r="IQ174" s="34"/>
      <c r="IR174" s="34"/>
      <c r="IS174" s="34"/>
      <c r="IT174" s="34"/>
      <c r="IU174" s="34"/>
      <c r="IV174" s="34"/>
    </row>
    <row r="175" spans="1:3" ht="30">
      <c r="A175" s="60">
        <v>498</v>
      </c>
      <c r="B175" s="57" t="s">
        <v>429</v>
      </c>
      <c r="C175" s="76" t="s">
        <v>430</v>
      </c>
    </row>
    <row r="176" spans="1:3" ht="57">
      <c r="A176" s="171"/>
      <c r="B176" s="172"/>
      <c r="C176" s="86" t="s">
        <v>39</v>
      </c>
    </row>
    <row r="177" spans="1:3" ht="30">
      <c r="A177" s="52"/>
      <c r="B177" s="33" t="s">
        <v>179</v>
      </c>
      <c r="C177" s="80" t="s">
        <v>180</v>
      </c>
    </row>
    <row r="178" spans="1:3" ht="30">
      <c r="A178" s="52"/>
      <c r="B178" s="33" t="s">
        <v>123</v>
      </c>
      <c r="C178" s="80" t="s">
        <v>124</v>
      </c>
    </row>
    <row r="179" spans="1:3" ht="30">
      <c r="A179" s="52"/>
      <c r="B179" s="33" t="s">
        <v>125</v>
      </c>
      <c r="C179" s="80" t="s">
        <v>126</v>
      </c>
    </row>
    <row r="180" spans="1:3" ht="15">
      <c r="A180" s="52"/>
      <c r="B180" s="33" t="s">
        <v>127</v>
      </c>
      <c r="C180" s="76" t="s">
        <v>17</v>
      </c>
    </row>
    <row r="181" spans="1:3" ht="60">
      <c r="A181" s="52"/>
      <c r="B181" s="33" t="s">
        <v>117</v>
      </c>
      <c r="C181" s="79" t="s">
        <v>118</v>
      </c>
    </row>
    <row r="182" spans="1:3" ht="60">
      <c r="A182" s="52"/>
      <c r="B182" s="33" t="s">
        <v>115</v>
      </c>
      <c r="C182" s="79" t="s">
        <v>116</v>
      </c>
    </row>
    <row r="183" spans="1:3" ht="45">
      <c r="A183" s="52"/>
      <c r="B183" s="33" t="s">
        <v>174</v>
      </c>
      <c r="C183" s="79" t="s">
        <v>175</v>
      </c>
    </row>
    <row r="184" spans="1:3" ht="45">
      <c r="A184" s="31"/>
      <c r="B184" s="33" t="s">
        <v>62</v>
      </c>
      <c r="C184" s="76" t="s">
        <v>85</v>
      </c>
    </row>
    <row r="185" spans="1:3" ht="45">
      <c r="A185" s="31"/>
      <c r="B185" s="33" t="s">
        <v>63</v>
      </c>
      <c r="C185" s="76" t="s">
        <v>86</v>
      </c>
    </row>
    <row r="186" spans="1:3" ht="30">
      <c r="A186" s="31"/>
      <c r="B186" s="33" t="s">
        <v>176</v>
      </c>
      <c r="C186" s="76" t="s">
        <v>177</v>
      </c>
    </row>
    <row r="187" spans="1:3" ht="30">
      <c r="A187" s="52"/>
      <c r="B187" s="33" t="s">
        <v>67</v>
      </c>
      <c r="C187" s="76" t="s">
        <v>141</v>
      </c>
    </row>
    <row r="188" spans="1:3" ht="45">
      <c r="A188" s="52"/>
      <c r="B188" s="33" t="s">
        <v>171</v>
      </c>
      <c r="C188" s="76" t="s">
        <v>172</v>
      </c>
    </row>
    <row r="189" spans="1:3" ht="60">
      <c r="A189" s="52"/>
      <c r="B189" s="33" t="s">
        <v>18</v>
      </c>
      <c r="C189" s="76" t="s">
        <v>19</v>
      </c>
    </row>
    <row r="190" spans="1:3" ht="45">
      <c r="A190" s="52"/>
      <c r="B190" s="33" t="s">
        <v>20</v>
      </c>
      <c r="C190" s="76" t="s">
        <v>21</v>
      </c>
    </row>
    <row r="191" spans="1:3" ht="45">
      <c r="A191" s="52"/>
      <c r="B191" s="33" t="s">
        <v>74</v>
      </c>
      <c r="C191" s="76" t="s">
        <v>75</v>
      </c>
    </row>
    <row r="192" spans="1:3" ht="45">
      <c r="A192" s="52"/>
      <c r="B192" s="33" t="s">
        <v>53</v>
      </c>
      <c r="C192" s="76" t="s">
        <v>195</v>
      </c>
    </row>
    <row r="193" spans="1:3" ht="30">
      <c r="A193" s="52"/>
      <c r="B193" s="33" t="s">
        <v>49</v>
      </c>
      <c r="C193" s="76" t="s">
        <v>103</v>
      </c>
    </row>
    <row r="194" spans="1:3" ht="15">
      <c r="A194" s="52"/>
      <c r="B194" s="33" t="s">
        <v>69</v>
      </c>
      <c r="C194" s="76" t="s">
        <v>99</v>
      </c>
    </row>
    <row r="195" spans="1:3" ht="15">
      <c r="A195" s="52"/>
      <c r="B195" s="33" t="s">
        <v>70</v>
      </c>
      <c r="C195" s="76" t="s">
        <v>106</v>
      </c>
    </row>
    <row r="196" spans="1:3" ht="15">
      <c r="A196" s="52"/>
      <c r="B196" s="33" t="s">
        <v>129</v>
      </c>
      <c r="C196" s="76" t="s">
        <v>128</v>
      </c>
    </row>
    <row r="197" spans="1:3" ht="30">
      <c r="A197" s="52"/>
      <c r="B197" s="33" t="s">
        <v>211</v>
      </c>
      <c r="C197" s="80" t="s">
        <v>80</v>
      </c>
    </row>
    <row r="198" spans="1:256" ht="30">
      <c r="A198" s="31"/>
      <c r="B198" s="33" t="s">
        <v>212</v>
      </c>
      <c r="C198" s="80" t="s">
        <v>136</v>
      </c>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c r="CN198" s="34"/>
      <c r="CO198" s="34"/>
      <c r="CP198" s="34"/>
      <c r="CQ198" s="34"/>
      <c r="CR198" s="34"/>
      <c r="CS198" s="34"/>
      <c r="CT198" s="34"/>
      <c r="CU198" s="34"/>
      <c r="CV198" s="34"/>
      <c r="CW198" s="34"/>
      <c r="CX198" s="34"/>
      <c r="CY198" s="34"/>
      <c r="CZ198" s="34"/>
      <c r="DA198" s="34"/>
      <c r="DB198" s="34"/>
      <c r="DC198" s="34"/>
      <c r="DD198" s="34"/>
      <c r="DE198" s="34"/>
      <c r="DF198" s="34"/>
      <c r="DG198" s="34"/>
      <c r="DH198" s="34"/>
      <c r="DI198" s="34"/>
      <c r="DJ198" s="34"/>
      <c r="DK198" s="34"/>
      <c r="DL198" s="34"/>
      <c r="DM198" s="34"/>
      <c r="DN198" s="34"/>
      <c r="DO198" s="34"/>
      <c r="DP198" s="34"/>
      <c r="DQ198" s="34"/>
      <c r="DR198" s="34"/>
      <c r="DS198" s="34"/>
      <c r="DT198" s="34"/>
      <c r="DU198" s="34"/>
      <c r="DV198" s="34"/>
      <c r="DW198" s="34"/>
      <c r="DX198" s="34"/>
      <c r="DY198" s="34"/>
      <c r="DZ198" s="34"/>
      <c r="EA198" s="34"/>
      <c r="EB198" s="34"/>
      <c r="EC198" s="34"/>
      <c r="ED198" s="34"/>
      <c r="EE198" s="34"/>
      <c r="EF198" s="34"/>
      <c r="EG198" s="34"/>
      <c r="EH198" s="34"/>
      <c r="EI198" s="34"/>
      <c r="EJ198" s="34"/>
      <c r="EK198" s="34"/>
      <c r="EL198" s="34"/>
      <c r="EM198" s="34"/>
      <c r="EN198" s="34"/>
      <c r="EO198" s="34"/>
      <c r="EP198" s="34"/>
      <c r="EQ198" s="34"/>
      <c r="ER198" s="34"/>
      <c r="ES198" s="34"/>
      <c r="ET198" s="34"/>
      <c r="EU198" s="34"/>
      <c r="EV198" s="34"/>
      <c r="EW198" s="34"/>
      <c r="EX198" s="34"/>
      <c r="EY198" s="34"/>
      <c r="EZ198" s="34"/>
      <c r="FA198" s="34"/>
      <c r="FB198" s="34"/>
      <c r="FC198" s="34"/>
      <c r="FD198" s="34"/>
      <c r="FE198" s="34"/>
      <c r="FF198" s="34"/>
      <c r="FG198" s="34"/>
      <c r="FH198" s="34"/>
      <c r="FI198" s="34"/>
      <c r="FJ198" s="34"/>
      <c r="FK198" s="34"/>
      <c r="FL198" s="34"/>
      <c r="FM198" s="34"/>
      <c r="FN198" s="34"/>
      <c r="FO198" s="34"/>
      <c r="FP198" s="34"/>
      <c r="FQ198" s="34"/>
      <c r="FR198" s="34"/>
      <c r="FS198" s="34"/>
      <c r="FT198" s="34"/>
      <c r="FU198" s="34"/>
      <c r="FV198" s="34"/>
      <c r="FW198" s="34"/>
      <c r="FX198" s="34"/>
      <c r="FY198" s="34"/>
      <c r="FZ198" s="34"/>
      <c r="GA198" s="34"/>
      <c r="GB198" s="34"/>
      <c r="GC198" s="34"/>
      <c r="GD198" s="34"/>
      <c r="GE198" s="34"/>
      <c r="GF198" s="34"/>
      <c r="GG198" s="34"/>
      <c r="GH198" s="34"/>
      <c r="GI198" s="34"/>
      <c r="GJ198" s="34"/>
      <c r="GK198" s="34"/>
      <c r="GL198" s="34"/>
      <c r="GM198" s="34"/>
      <c r="GN198" s="34"/>
      <c r="GO198" s="34"/>
      <c r="GP198" s="34"/>
      <c r="GQ198" s="34"/>
      <c r="GR198" s="34"/>
      <c r="GS198" s="34"/>
      <c r="GT198" s="34"/>
      <c r="GU198" s="34"/>
      <c r="GV198" s="34"/>
      <c r="GW198" s="34"/>
      <c r="GX198" s="34"/>
      <c r="GY198" s="34"/>
      <c r="GZ198" s="34"/>
      <c r="HA198" s="34"/>
      <c r="HB198" s="34"/>
      <c r="HC198" s="34"/>
      <c r="HD198" s="34"/>
      <c r="HE198" s="34"/>
      <c r="HF198" s="34"/>
      <c r="HG198" s="34"/>
      <c r="HH198" s="34"/>
      <c r="HI198" s="34"/>
      <c r="HJ198" s="34"/>
      <c r="HK198" s="34"/>
      <c r="HL198" s="34"/>
      <c r="HM198" s="34"/>
      <c r="HN198" s="34"/>
      <c r="HO198" s="34"/>
      <c r="HP198" s="34"/>
      <c r="HQ198" s="34"/>
      <c r="HR198" s="34"/>
      <c r="HS198" s="34"/>
      <c r="HT198" s="34"/>
      <c r="HU198" s="34"/>
      <c r="HV198" s="34"/>
      <c r="HW198" s="34"/>
      <c r="HX198" s="34"/>
      <c r="HY198" s="34"/>
      <c r="HZ198" s="34"/>
      <c r="IA198" s="34"/>
      <c r="IB198" s="34"/>
      <c r="IC198" s="34"/>
      <c r="ID198" s="34"/>
      <c r="IE198" s="34"/>
      <c r="IF198" s="34"/>
      <c r="IG198" s="34"/>
      <c r="IH198" s="34"/>
      <c r="II198" s="34"/>
      <c r="IJ198" s="34"/>
      <c r="IK198" s="34"/>
      <c r="IL198" s="34"/>
      <c r="IM198" s="34"/>
      <c r="IN198" s="34"/>
      <c r="IO198" s="34"/>
      <c r="IP198" s="34"/>
      <c r="IQ198" s="34"/>
      <c r="IR198" s="34"/>
      <c r="IS198" s="34"/>
      <c r="IT198" s="34"/>
      <c r="IU198" s="34"/>
      <c r="IV198" s="34"/>
    </row>
    <row r="199" spans="1:3" ht="15">
      <c r="A199" s="52"/>
      <c r="B199" s="33" t="s">
        <v>249</v>
      </c>
      <c r="C199" s="76" t="s">
        <v>110</v>
      </c>
    </row>
    <row r="200" spans="1:256" ht="30">
      <c r="A200" s="53"/>
      <c r="B200" s="33" t="s">
        <v>431</v>
      </c>
      <c r="C200" s="76" t="s">
        <v>113</v>
      </c>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c r="CE200" s="54"/>
      <c r="CF200" s="54"/>
      <c r="CG200" s="54"/>
      <c r="CH200" s="54"/>
      <c r="CI200" s="54"/>
      <c r="CJ200" s="54"/>
      <c r="CK200" s="54"/>
      <c r="CL200" s="54"/>
      <c r="CM200" s="54"/>
      <c r="CN200" s="54"/>
      <c r="CO200" s="54"/>
      <c r="CP200" s="54"/>
      <c r="CQ200" s="54"/>
      <c r="CR200" s="54"/>
      <c r="CS200" s="54"/>
      <c r="CT200" s="54"/>
      <c r="CU200" s="54"/>
      <c r="CV200" s="54"/>
      <c r="CW200" s="54"/>
      <c r="CX200" s="54"/>
      <c r="CY200" s="54"/>
      <c r="CZ200" s="54"/>
      <c r="DA200" s="54"/>
      <c r="DB200" s="54"/>
      <c r="DC200" s="54"/>
      <c r="DD200" s="54"/>
      <c r="DE200" s="54"/>
      <c r="DF200" s="54"/>
      <c r="DG200" s="54"/>
      <c r="DH200" s="54"/>
      <c r="DI200" s="54"/>
      <c r="DJ200" s="54"/>
      <c r="DK200" s="54"/>
      <c r="DL200" s="54"/>
      <c r="DM200" s="54"/>
      <c r="DN200" s="54"/>
      <c r="DO200" s="54"/>
      <c r="DP200" s="54"/>
      <c r="DQ200" s="54"/>
      <c r="DR200" s="54"/>
      <c r="DS200" s="54"/>
      <c r="DT200" s="54"/>
      <c r="DU200" s="54"/>
      <c r="DV200" s="54"/>
      <c r="DW200" s="54"/>
      <c r="DX200" s="54"/>
      <c r="DY200" s="54"/>
      <c r="DZ200" s="54"/>
      <c r="EA200" s="54"/>
      <c r="EB200" s="54"/>
      <c r="EC200" s="54"/>
      <c r="ED200" s="54"/>
      <c r="EE200" s="54"/>
      <c r="EF200" s="54"/>
      <c r="EG200" s="54"/>
      <c r="EH200" s="54"/>
      <c r="EI200" s="54"/>
      <c r="EJ200" s="54"/>
      <c r="EK200" s="54"/>
      <c r="EL200" s="54"/>
      <c r="EM200" s="54"/>
      <c r="EN200" s="54"/>
      <c r="EO200" s="54"/>
      <c r="EP200" s="54"/>
      <c r="EQ200" s="54"/>
      <c r="ER200" s="54"/>
      <c r="ES200" s="54"/>
      <c r="ET200" s="54"/>
      <c r="EU200" s="54"/>
      <c r="EV200" s="54"/>
      <c r="EW200" s="54"/>
      <c r="EX200" s="54"/>
      <c r="EY200" s="54"/>
      <c r="EZ200" s="54"/>
      <c r="FA200" s="54"/>
      <c r="FB200" s="54"/>
      <c r="FC200" s="54"/>
      <c r="FD200" s="54"/>
      <c r="FE200" s="54"/>
      <c r="FF200" s="54"/>
      <c r="FG200" s="54"/>
      <c r="FH200" s="54"/>
      <c r="FI200" s="54"/>
      <c r="FJ200" s="54"/>
      <c r="FK200" s="54"/>
      <c r="FL200" s="54"/>
      <c r="FM200" s="54"/>
      <c r="FN200" s="54"/>
      <c r="FO200" s="54"/>
      <c r="FP200" s="54"/>
      <c r="FQ200" s="54"/>
      <c r="FR200" s="54"/>
      <c r="FS200" s="54"/>
      <c r="FT200" s="54"/>
      <c r="FU200" s="54"/>
      <c r="FV200" s="54"/>
      <c r="FW200" s="54"/>
      <c r="FX200" s="54"/>
      <c r="FY200" s="54"/>
      <c r="FZ200" s="54"/>
      <c r="GA200" s="54"/>
      <c r="GB200" s="54"/>
      <c r="GC200" s="54"/>
      <c r="GD200" s="54"/>
      <c r="GE200" s="54"/>
      <c r="GF200" s="54"/>
      <c r="GG200" s="54"/>
      <c r="GH200" s="54"/>
      <c r="GI200" s="54"/>
      <c r="GJ200" s="54"/>
      <c r="GK200" s="54"/>
      <c r="GL200" s="54"/>
      <c r="GM200" s="54"/>
      <c r="GN200" s="54"/>
      <c r="GO200" s="54"/>
      <c r="GP200" s="54"/>
      <c r="GQ200" s="54"/>
      <c r="GR200" s="54"/>
      <c r="GS200" s="54"/>
      <c r="GT200" s="54"/>
      <c r="GU200" s="54"/>
      <c r="GV200" s="54"/>
      <c r="GW200" s="54"/>
      <c r="GX200" s="54"/>
      <c r="GY200" s="54"/>
      <c r="GZ200" s="54"/>
      <c r="HA200" s="54"/>
      <c r="HB200" s="54"/>
      <c r="HC200" s="54"/>
      <c r="HD200" s="54"/>
      <c r="HE200" s="54"/>
      <c r="HF200" s="54"/>
      <c r="HG200" s="54"/>
      <c r="HH200" s="54"/>
      <c r="HI200" s="54"/>
      <c r="HJ200" s="54"/>
      <c r="HK200" s="54"/>
      <c r="HL200" s="54"/>
      <c r="HM200" s="54"/>
      <c r="HN200" s="54"/>
      <c r="HO200" s="54"/>
      <c r="HP200" s="54"/>
      <c r="HQ200" s="54"/>
      <c r="HR200" s="54"/>
      <c r="HS200" s="54"/>
      <c r="HT200" s="54"/>
      <c r="HU200" s="54"/>
      <c r="HV200" s="54"/>
      <c r="HW200" s="54"/>
      <c r="HX200" s="54"/>
      <c r="HY200" s="54"/>
      <c r="HZ200" s="54"/>
      <c r="IA200" s="54"/>
      <c r="IB200" s="54"/>
      <c r="IC200" s="54"/>
      <c r="ID200" s="54"/>
      <c r="IE200" s="54"/>
      <c r="IF200" s="54"/>
      <c r="IG200" s="54"/>
      <c r="IH200" s="54"/>
      <c r="II200" s="54"/>
      <c r="IJ200" s="54"/>
      <c r="IK200" s="54"/>
      <c r="IL200" s="54"/>
      <c r="IM200" s="54"/>
      <c r="IN200" s="54"/>
      <c r="IO200" s="54"/>
      <c r="IP200" s="54"/>
      <c r="IQ200" s="54"/>
      <c r="IR200" s="54"/>
      <c r="IS200" s="54"/>
      <c r="IT200" s="54"/>
      <c r="IU200" s="54"/>
      <c r="IV200" s="54"/>
    </row>
    <row r="201" spans="1:3" ht="15">
      <c r="A201" s="52"/>
      <c r="B201" s="33" t="s">
        <v>250</v>
      </c>
      <c r="C201" s="76" t="s">
        <v>111</v>
      </c>
    </row>
    <row r="202" spans="1:3" ht="15">
      <c r="A202" s="52"/>
      <c r="B202" s="33" t="s">
        <v>251</v>
      </c>
      <c r="C202" s="76" t="s">
        <v>112</v>
      </c>
    </row>
    <row r="203" spans="1:3" ht="30">
      <c r="A203" s="52"/>
      <c r="B203" s="33" t="s">
        <v>87</v>
      </c>
      <c r="C203" s="76" t="s">
        <v>11</v>
      </c>
    </row>
    <row r="204" spans="1:3" ht="30">
      <c r="A204" s="52"/>
      <c r="B204" s="33" t="s">
        <v>88</v>
      </c>
      <c r="C204" s="76" t="s">
        <v>12</v>
      </c>
    </row>
    <row r="205" spans="1:3" ht="30">
      <c r="A205" s="52"/>
      <c r="B205" s="33" t="s">
        <v>89</v>
      </c>
      <c r="C205" s="76" t="s">
        <v>90</v>
      </c>
    </row>
    <row r="206" spans="1:3" ht="60">
      <c r="A206" s="52"/>
      <c r="B206" s="33" t="s">
        <v>0</v>
      </c>
      <c r="C206" s="76" t="s">
        <v>9</v>
      </c>
    </row>
    <row r="207" spans="1:3" ht="30">
      <c r="A207" s="52"/>
      <c r="B207" s="33" t="s">
        <v>10</v>
      </c>
      <c r="C207" s="76" t="s">
        <v>5</v>
      </c>
    </row>
    <row r="208" spans="1:3" ht="15">
      <c r="A208" s="52"/>
      <c r="B208" s="33" t="s">
        <v>6</v>
      </c>
      <c r="C208" s="76" t="s">
        <v>31</v>
      </c>
    </row>
    <row r="209" spans="1:3" ht="30">
      <c r="A209" s="52"/>
      <c r="B209" s="33" t="s">
        <v>40</v>
      </c>
      <c r="C209" s="76" t="s">
        <v>22</v>
      </c>
    </row>
    <row r="210" spans="1:3" ht="30">
      <c r="A210" s="52"/>
      <c r="B210" s="33" t="s">
        <v>23</v>
      </c>
      <c r="C210" s="76" t="s">
        <v>24</v>
      </c>
    </row>
    <row r="211" spans="1:3" ht="30">
      <c r="A211" s="52"/>
      <c r="B211" s="33" t="s">
        <v>25</v>
      </c>
      <c r="C211" s="76" t="s">
        <v>26</v>
      </c>
    </row>
    <row r="212" spans="1:3" ht="45">
      <c r="A212" s="52"/>
      <c r="B212" s="33" t="s">
        <v>253</v>
      </c>
      <c r="C212" s="76" t="s">
        <v>252</v>
      </c>
    </row>
    <row r="213" spans="1:3" ht="30">
      <c r="A213" s="52"/>
      <c r="B213" s="33" t="s">
        <v>315</v>
      </c>
      <c r="C213" s="76" t="s">
        <v>76</v>
      </c>
    </row>
    <row r="214" spans="1:3" ht="15">
      <c r="A214" s="183" t="s">
        <v>432</v>
      </c>
      <c r="B214" s="183"/>
      <c r="C214" s="183"/>
    </row>
    <row r="215" spans="1:3" ht="15">
      <c r="A215" s="184"/>
      <c r="B215" s="184"/>
      <c r="C215" s="184"/>
    </row>
    <row r="216" spans="1:3" ht="42.75" customHeight="1">
      <c r="A216" s="185" t="s">
        <v>788</v>
      </c>
      <c r="B216" s="185"/>
      <c r="C216" s="185"/>
    </row>
    <row r="217" spans="1:3" ht="56.25" customHeight="1">
      <c r="A217" s="185" t="s">
        <v>433</v>
      </c>
      <c r="B217" s="185"/>
      <c r="C217" s="185"/>
    </row>
    <row r="218" spans="1:3" ht="15">
      <c r="A218" s="185" t="s">
        <v>305</v>
      </c>
      <c r="B218" s="185"/>
      <c r="C218" s="185"/>
    </row>
  </sheetData>
  <sheetProtection/>
  <mergeCells count="36">
    <mergeCell ref="A176:B176"/>
    <mergeCell ref="A214:C214"/>
    <mergeCell ref="A215:C215"/>
    <mergeCell ref="A216:C216"/>
    <mergeCell ref="A217:C217"/>
    <mergeCell ref="A218:C218"/>
    <mergeCell ref="A166:B166"/>
    <mergeCell ref="A170:B170"/>
    <mergeCell ref="A172:B172"/>
    <mergeCell ref="A174:B174"/>
    <mergeCell ref="A129:B129"/>
    <mergeCell ref="A148:B148"/>
    <mergeCell ref="A152:B152"/>
    <mergeCell ref="A159:B159"/>
    <mergeCell ref="A164:B164"/>
    <mergeCell ref="A165:B165"/>
    <mergeCell ref="A63:B63"/>
    <mergeCell ref="A75:B75"/>
    <mergeCell ref="A123:B123"/>
    <mergeCell ref="A30:B30"/>
    <mergeCell ref="A35:B35"/>
    <mergeCell ref="A45:B45"/>
    <mergeCell ref="A47:B47"/>
    <mergeCell ref="A43:B43"/>
    <mergeCell ref="A25:B25"/>
    <mergeCell ref="A28:B28"/>
    <mergeCell ref="A11:B11"/>
    <mergeCell ref="A14:B14"/>
    <mergeCell ref="A20:B20"/>
    <mergeCell ref="A50:B50"/>
    <mergeCell ref="A5:C5"/>
    <mergeCell ref="A6:B6"/>
    <mergeCell ref="A7:B7"/>
    <mergeCell ref="C7:C8"/>
    <mergeCell ref="A9:B9"/>
    <mergeCell ref="A22:B22"/>
  </mergeCells>
  <hyperlinks>
    <hyperlink ref="C145" r:id="rId1" display="consultantplus://offline/ref=F3BA6AE607F67387DB35B071B7AC6269B2FD3EB93DED401F3CB6EF3559j9y3H"/>
    <hyperlink ref="C146" r:id="rId2" display="consultantplus://offline/ref=AB698C739C67974272996CE6846A764237C43A47CC81D8CEA1C01F636Al901H"/>
  </hyperlinks>
  <printOptions/>
  <pageMargins left="1.1023622047244095" right="0.11811023622047245" top="0.15748031496062992" bottom="0.15748031496062992" header="0.31496062992125984" footer="0.31496062992125984"/>
  <pageSetup fitToHeight="12" fitToWidth="1" horizontalDpi="600" verticalDpi="600" orientation="portrait" paperSize="9" scale="65" r:id="rId3"/>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1">
      <selection activeCell="D8" sqref="D8"/>
    </sheetView>
  </sheetViews>
  <sheetFormatPr defaultColWidth="9.140625" defaultRowHeight="12.75"/>
  <cols>
    <col min="1" max="1" width="15.421875" style="22" customWidth="1"/>
    <col min="2" max="2" width="25.7109375" style="23" customWidth="1"/>
    <col min="3" max="3" width="82.00390625" style="24" customWidth="1"/>
    <col min="4" max="4" width="45.140625" style="8" customWidth="1"/>
    <col min="5" max="16384" width="9.140625" style="8" customWidth="1"/>
  </cols>
  <sheetData>
    <row r="1" spans="1:3" ht="15">
      <c r="A1" s="6"/>
      <c r="B1" s="6"/>
      <c r="C1" s="7" t="s">
        <v>776</v>
      </c>
    </row>
    <row r="2" spans="1:3" ht="15">
      <c r="A2" s="6"/>
      <c r="B2" s="6"/>
      <c r="C2" s="7" t="s">
        <v>34</v>
      </c>
    </row>
    <row r="3" spans="1:3" ht="15">
      <c r="A3" s="6"/>
      <c r="B3" s="6"/>
      <c r="C3" s="7" t="s">
        <v>97</v>
      </c>
    </row>
    <row r="4" spans="1:3" ht="15">
      <c r="A4" s="6"/>
      <c r="B4" s="6"/>
      <c r="C4" s="9" t="s">
        <v>346</v>
      </c>
    </row>
    <row r="5" spans="1:3" ht="48" customHeight="1">
      <c r="A5" s="186" t="s">
        <v>347</v>
      </c>
      <c r="B5" s="186"/>
      <c r="C5" s="186"/>
    </row>
    <row r="6" spans="1:3" ht="6.75" customHeight="1">
      <c r="A6" s="10"/>
      <c r="B6" s="11"/>
      <c r="C6" s="11"/>
    </row>
    <row r="7" spans="1:4" ht="33.75" customHeight="1">
      <c r="A7" s="187" t="s">
        <v>36</v>
      </c>
      <c r="B7" s="187"/>
      <c r="C7" s="187" t="s">
        <v>348</v>
      </c>
      <c r="D7" s="13"/>
    </row>
    <row r="8" spans="1:4" ht="76.5" customHeight="1">
      <c r="A8" s="12" t="s">
        <v>349</v>
      </c>
      <c r="B8" s="12" t="s">
        <v>350</v>
      </c>
      <c r="C8" s="187"/>
      <c r="D8" s="14"/>
    </row>
    <row r="9" spans="1:3" ht="28.5" customHeight="1">
      <c r="A9" s="188">
        <v>283</v>
      </c>
      <c r="B9" s="188"/>
      <c r="C9" s="72" t="s">
        <v>351</v>
      </c>
    </row>
    <row r="10" spans="1:6" ht="31.5">
      <c r="A10" s="12">
        <v>283</v>
      </c>
      <c r="B10" s="15" t="s">
        <v>352</v>
      </c>
      <c r="C10" s="73" t="s">
        <v>353</v>
      </c>
      <c r="F10" s="8" t="s">
        <v>354</v>
      </c>
    </row>
    <row r="11" spans="1:3" ht="43.5" customHeight="1">
      <c r="A11" s="188">
        <v>284</v>
      </c>
      <c r="B11" s="188"/>
      <c r="C11" s="72" t="s">
        <v>35</v>
      </c>
    </row>
    <row r="12" spans="1:3" ht="33.75" customHeight="1">
      <c r="A12" s="12">
        <v>284</v>
      </c>
      <c r="B12" s="15" t="s">
        <v>355</v>
      </c>
      <c r="C12" s="73" t="s">
        <v>356</v>
      </c>
    </row>
    <row r="13" spans="1:3" ht="30" customHeight="1">
      <c r="A13" s="12">
        <v>284</v>
      </c>
      <c r="B13" s="15" t="s">
        <v>357</v>
      </c>
      <c r="C13" s="73" t="s">
        <v>358</v>
      </c>
    </row>
    <row r="14" spans="1:3" ht="31.5">
      <c r="A14" s="12">
        <v>284</v>
      </c>
      <c r="B14" s="15" t="s">
        <v>359</v>
      </c>
      <c r="C14" s="73" t="s">
        <v>360</v>
      </c>
    </row>
    <row r="15" spans="1:3" ht="31.5">
      <c r="A15" s="12">
        <v>284</v>
      </c>
      <c r="B15" s="15" t="s">
        <v>361</v>
      </c>
      <c r="C15" s="73" t="s">
        <v>362</v>
      </c>
    </row>
    <row r="16" spans="1:3" ht="40.5" customHeight="1">
      <c r="A16" s="12">
        <v>284</v>
      </c>
      <c r="B16" s="15" t="s">
        <v>363</v>
      </c>
      <c r="C16" s="73" t="s">
        <v>364</v>
      </c>
    </row>
    <row r="17" spans="1:3" ht="33" customHeight="1">
      <c r="A17" s="12">
        <v>284</v>
      </c>
      <c r="B17" s="15" t="s">
        <v>365</v>
      </c>
      <c r="C17" s="73" t="s">
        <v>366</v>
      </c>
    </row>
    <row r="18" spans="1:3" ht="31.5">
      <c r="A18" s="12">
        <v>284</v>
      </c>
      <c r="B18" s="15" t="s">
        <v>367</v>
      </c>
      <c r="C18" s="73" t="s">
        <v>368</v>
      </c>
    </row>
    <row r="19" spans="1:3" ht="31.5">
      <c r="A19" s="12">
        <v>284</v>
      </c>
      <c r="B19" s="15" t="s">
        <v>369</v>
      </c>
      <c r="C19" s="73" t="s">
        <v>370</v>
      </c>
    </row>
    <row r="20" spans="1:4" ht="31.5">
      <c r="A20" s="12">
        <v>284</v>
      </c>
      <c r="B20" s="15" t="s">
        <v>371</v>
      </c>
      <c r="C20" s="73" t="s">
        <v>372</v>
      </c>
      <c r="D20" s="16"/>
    </row>
    <row r="21" spans="1:3" ht="31.5">
      <c r="A21" s="12">
        <v>284</v>
      </c>
      <c r="B21" s="15" t="s">
        <v>373</v>
      </c>
      <c r="C21" s="73" t="s">
        <v>374</v>
      </c>
    </row>
    <row r="22" spans="1:3" s="17" customFormat="1" ht="21" customHeight="1">
      <c r="A22" s="12">
        <v>284</v>
      </c>
      <c r="B22" s="15" t="s">
        <v>375</v>
      </c>
      <c r="C22" s="73" t="s">
        <v>376</v>
      </c>
    </row>
    <row r="23" spans="1:3" s="17" customFormat="1" ht="30" customHeight="1">
      <c r="A23" s="12">
        <v>284</v>
      </c>
      <c r="B23" s="15" t="s">
        <v>377</v>
      </c>
      <c r="C23" s="73" t="s">
        <v>378</v>
      </c>
    </row>
    <row r="24" spans="1:3" s="17" customFormat="1" ht="31.5">
      <c r="A24" s="12">
        <v>284</v>
      </c>
      <c r="B24" s="15" t="s">
        <v>379</v>
      </c>
      <c r="C24" s="73" t="s">
        <v>380</v>
      </c>
    </row>
    <row r="25" spans="1:3" s="18" customFormat="1" ht="33" customHeight="1">
      <c r="A25" s="12">
        <v>284</v>
      </c>
      <c r="B25" s="15" t="s">
        <v>381</v>
      </c>
      <c r="C25" s="73" t="s">
        <v>382</v>
      </c>
    </row>
    <row r="26" spans="1:3" ht="66" customHeight="1">
      <c r="A26" s="12">
        <v>284</v>
      </c>
      <c r="B26" s="15" t="s">
        <v>383</v>
      </c>
      <c r="C26" s="73" t="s">
        <v>384</v>
      </c>
    </row>
    <row r="27" spans="1:3" ht="31.5">
      <c r="A27" s="12">
        <v>284</v>
      </c>
      <c r="B27" s="15" t="s">
        <v>385</v>
      </c>
      <c r="C27" s="73" t="s">
        <v>386</v>
      </c>
    </row>
    <row r="28" spans="1:3" ht="31.5">
      <c r="A28" s="12">
        <v>284</v>
      </c>
      <c r="B28" s="15" t="s">
        <v>387</v>
      </c>
      <c r="C28" s="73" t="s">
        <v>388</v>
      </c>
    </row>
    <row r="29" spans="1:3" ht="21" customHeight="1">
      <c r="A29" s="12">
        <v>284</v>
      </c>
      <c r="B29" s="15" t="s">
        <v>389</v>
      </c>
      <c r="C29" s="73" t="s">
        <v>390</v>
      </c>
    </row>
    <row r="30" spans="1:3" ht="21" customHeight="1">
      <c r="A30" s="12">
        <v>284</v>
      </c>
      <c r="B30" s="15" t="s">
        <v>391</v>
      </c>
      <c r="C30" s="73" t="s">
        <v>392</v>
      </c>
    </row>
    <row r="31" spans="1:3" ht="31.5">
      <c r="A31" s="12">
        <v>284</v>
      </c>
      <c r="B31" s="15" t="s">
        <v>393</v>
      </c>
      <c r="C31" s="73" t="s">
        <v>394</v>
      </c>
    </row>
    <row r="32" spans="1:3" ht="31.5">
      <c r="A32" s="12">
        <v>284</v>
      </c>
      <c r="B32" s="15" t="s">
        <v>395</v>
      </c>
      <c r="C32" s="73" t="s">
        <v>396</v>
      </c>
    </row>
    <row r="33" spans="1:3" s="19" customFormat="1" ht="78.75">
      <c r="A33" s="12">
        <v>284</v>
      </c>
      <c r="B33" s="15" t="s">
        <v>397</v>
      </c>
      <c r="C33" s="74" t="s">
        <v>398</v>
      </c>
    </row>
    <row r="34" spans="1:4" s="21" customFormat="1" ht="75" hidden="1">
      <c r="A34" s="4">
        <v>284</v>
      </c>
      <c r="B34" s="5" t="s">
        <v>399</v>
      </c>
      <c r="C34" s="3" t="s">
        <v>400</v>
      </c>
      <c r="D34" s="20" t="s">
        <v>401</v>
      </c>
    </row>
  </sheetData>
  <sheetProtection/>
  <mergeCells count="5">
    <mergeCell ref="A5:C5"/>
    <mergeCell ref="A7:B7"/>
    <mergeCell ref="C7:C8"/>
    <mergeCell ref="A9:B9"/>
    <mergeCell ref="A11:B11"/>
  </mergeCells>
  <printOptions/>
  <pageMargins left="0.7" right="0.7" top="0.49" bottom="0.19" header="0.3" footer="0.3"/>
  <pageSetup horizontalDpi="600" verticalDpi="600" orientation="portrait" paperSize="9" scale="72" r:id="rId1"/>
  <colBreaks count="1" manualBreakCount="1">
    <brk id="3"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Julia</cp:lastModifiedBy>
  <cp:lastPrinted>2018-11-26T06:42:01Z</cp:lastPrinted>
  <dcterms:created xsi:type="dcterms:W3CDTF">1996-10-08T23:32:33Z</dcterms:created>
  <dcterms:modified xsi:type="dcterms:W3CDTF">2018-12-03T06:13:48Z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